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pressupost 2007" sheetId="1" r:id="rId1"/>
    <sheet name="Hoja1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<sst xmlns="http://schemas.openxmlformats.org/spreadsheetml/2006/main" count="76" uniqueCount="61">
  <si>
    <t>ZONA FÓRUM-CONSORCI DEL BESÓS</t>
  </si>
  <si>
    <t>QUADRES</t>
  </si>
  <si>
    <t>SUPORTS</t>
  </si>
  <si>
    <t>LÀMPADE</t>
  </si>
  <si>
    <t>LLU 4,9 M</t>
  </si>
  <si>
    <t>LLU 5,1 M</t>
  </si>
  <si>
    <t>Codi</t>
  </si>
  <si>
    <t>Unitat valoració</t>
  </si>
  <si>
    <t>Quantitat</t>
  </si>
  <si>
    <t>Operacions</t>
  </si>
  <si>
    <t>Preu unitari</t>
  </si>
  <si>
    <t xml:space="preserve">Import € </t>
  </si>
  <si>
    <t>Cap.2.Control de funcionament</t>
  </si>
  <si>
    <t>2.1.Inspecció de punts de llum en servei</t>
  </si>
  <si>
    <t>CB21010</t>
  </si>
  <si>
    <t>Lluminàries</t>
  </si>
  <si>
    <t>2.2.Inspecció de desperfectes</t>
  </si>
  <si>
    <t>CB21013</t>
  </si>
  <si>
    <t>2.3.Reparació d'avaries i desperfectes</t>
  </si>
  <si>
    <t>CB21007</t>
  </si>
  <si>
    <t>2.4Control de l'horari d'encesa i apagada</t>
  </si>
  <si>
    <t>CB21012</t>
  </si>
  <si>
    <t>Quadres</t>
  </si>
  <si>
    <t>2.5. Suplement làmpades</t>
  </si>
  <si>
    <t>ME57034</t>
  </si>
  <si>
    <t>Lam.VHM</t>
  </si>
  <si>
    <t>2.6. Suplement làmpades</t>
  </si>
  <si>
    <t>ME57032</t>
  </si>
  <si>
    <t>Làm. H</t>
  </si>
  <si>
    <t>Total Cap.2.Control de funcionament</t>
  </si>
  <si>
    <t>Cap.3.Manteniment preventiu</t>
  </si>
  <si>
    <t xml:space="preserve">3.1.Neteja </t>
  </si>
  <si>
    <t>3.1.1.Neteja de lluminàries menys 5m</t>
  </si>
  <si>
    <t>CP31002</t>
  </si>
  <si>
    <t>3.1.2.Neteja de lluminàries més 5m</t>
  </si>
  <si>
    <t>CP31003</t>
  </si>
  <si>
    <t xml:space="preserve">Total 3.1.Neteja </t>
  </si>
  <si>
    <t>Total Cap.3.Manteniment preventiu</t>
  </si>
  <si>
    <t>Cap.4.Manteniment del control centralitzat</t>
  </si>
  <si>
    <t>4.1.Manteniment dels sistemes de comunicació</t>
  </si>
  <si>
    <t>CB21006</t>
  </si>
  <si>
    <t>4.2.Manteniment dels autòmates de control</t>
  </si>
  <si>
    <t>CB21008</t>
  </si>
  <si>
    <t>Total Cap.4.Manteniment del control centralitzat</t>
  </si>
  <si>
    <t>Cap.5.Treballs relacionats amb l'explotació</t>
  </si>
  <si>
    <t>5.1.Actuacions puntuals sota demanda</t>
  </si>
  <si>
    <t>5.2.Actuacions per col.lisió.</t>
  </si>
  <si>
    <t>5.3.Actuacions per vandalisme</t>
  </si>
  <si>
    <t>Total Cap.5.Treballs relacionats amb l'explotació</t>
  </si>
  <si>
    <t>RESUM DEL PERIODE</t>
  </si>
  <si>
    <t>IMPORT PEM (PREU BASE)</t>
  </si>
  <si>
    <t>BAIXA</t>
  </si>
  <si>
    <t>%</t>
  </si>
  <si>
    <t>REVISIÓ DE PREUS</t>
  </si>
  <si>
    <t>DESPESES GENERALS I BENEFICI INDUSTRIAL</t>
  </si>
  <si>
    <t>PRESTACIONS COMPLEMENTÀRIES</t>
  </si>
  <si>
    <t>SEGURETAT I SALUT</t>
  </si>
  <si>
    <t>I.V.A</t>
  </si>
  <si>
    <t>IMPORT FINAL</t>
  </si>
  <si>
    <t>PRESSUPOST 2007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</si>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</sst>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"/>
    <numFmt numFmtId="173" formatCode="0.0000"/>
    <numFmt numFmtId="174" formatCode="#,##0.0"/>
    <numFmt numFmtId="175" formatCode="#,##0.000"/>
    <numFmt numFmtId="176" formatCode="#,##0.00000"/>
    <numFmt numFmtId="177" formatCode="#,##0.000_ ;[Red]\-#,##0.000\ "/>
    <numFmt numFmtId="178" formatCode="0_ ;[Red]\-0\ "/>
    <numFmt numFmtId="179" formatCode="mmmmm\-yy"/>
  </numFmts>
  <fonts count="36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75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175" fontId="1" fillId="0" borderId="10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20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75" fontId="0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175" fontId="0" fillId="0" borderId="10" xfId="0" applyNumberFormat="1" applyFont="1" applyBorder="1" applyAlignment="1">
      <alignment/>
    </xf>
    <xf numFmtId="173" fontId="0" fillId="0" borderId="11" xfId="0" applyNumberFormat="1" applyBorder="1" applyAlignment="1">
      <alignment horizontal="center"/>
    </xf>
    <xf numFmtId="175" fontId="0" fillId="0" borderId="10" xfId="0" applyNumberFormat="1" applyBorder="1" applyAlignment="1">
      <alignment/>
    </xf>
    <xf numFmtId="0" fontId="1" fillId="33" borderId="10" xfId="0" applyFont="1" applyFill="1" applyBorder="1" applyAlignment="1">
      <alignment/>
    </xf>
    <xf numFmtId="175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173" fontId="1" fillId="33" borderId="11" xfId="0" applyNumberFormat="1" applyFont="1" applyFill="1" applyBorder="1" applyAlignment="1">
      <alignment horizontal="center"/>
    </xf>
    <xf numFmtId="175" fontId="1" fillId="33" borderId="10" xfId="0" applyNumberFormat="1" applyFont="1" applyFill="1" applyBorder="1" applyAlignment="1">
      <alignment horizontal="right"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3" xfId="0" applyBorder="1" applyAlignment="1">
      <alignment/>
    </xf>
    <xf numFmtId="175" fontId="0" fillId="0" borderId="13" xfId="0" applyNumberFormat="1" applyBorder="1" applyAlignment="1">
      <alignment/>
    </xf>
    <xf numFmtId="0" fontId="0" fillId="0" borderId="13" xfId="0" applyBorder="1" applyAlignment="1">
      <alignment horizontal="center"/>
    </xf>
    <xf numFmtId="173" fontId="0" fillId="0" borderId="14" xfId="0" applyNumberFormat="1" applyBorder="1" applyAlignment="1">
      <alignment horizontal="center"/>
    </xf>
    <xf numFmtId="175" fontId="0" fillId="0" borderId="13" xfId="0" applyNumberFormat="1" applyBorder="1" applyAlignment="1">
      <alignment horizontal="right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75" fontId="1" fillId="0" borderId="16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173" fontId="1" fillId="0" borderId="17" xfId="0" applyNumberFormat="1" applyFont="1" applyBorder="1" applyAlignment="1">
      <alignment horizontal="center"/>
    </xf>
    <xf numFmtId="175" fontId="1" fillId="0" borderId="18" xfId="0" applyNumberFormat="1" applyFont="1" applyBorder="1" applyAlignment="1">
      <alignment horizontal="right"/>
    </xf>
    <xf numFmtId="0" fontId="0" fillId="0" borderId="19" xfId="0" applyBorder="1" applyAlignment="1">
      <alignment/>
    </xf>
    <xf numFmtId="175" fontId="0" fillId="0" borderId="19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75" fontId="0" fillId="0" borderId="19" xfId="0" applyNumberFormat="1" applyBorder="1" applyAlignment="1">
      <alignment horizontal="right"/>
    </xf>
    <xf numFmtId="175" fontId="1" fillId="0" borderId="1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45.00390625" style="4" customWidth="1"/>
    <col min="2" max="2" width="9.28125" style="4" customWidth="1"/>
    <col min="3" max="3" width="10.8515625" style="4" customWidth="1"/>
    <col min="4" max="4" width="9.00390625" style="12" customWidth="1"/>
    <col min="5" max="5" width="11.28125" style="12" customWidth="1"/>
    <col min="6" max="6" width="7.8515625" style="13" customWidth="1"/>
    <col min="7" max="7" width="14.140625" style="3" customWidth="1"/>
    <col min="8" max="8" width="12.8515625" style="4" customWidth="1"/>
    <col min="9" max="16384" width="11.421875" style="4" customWidth="1"/>
  </cols>
  <sheetData>
    <row r="1" spans="1:6" ht="12.75">
      <c r="A1" s="1"/>
      <c r="B1" s="1"/>
      <c r="C1"/>
      <c r="D1" s="2"/>
      <c r="E1" s="2"/>
      <c r="F1" s="2"/>
    </row>
    <row r="2" spans="1:6" ht="12.75">
      <c r="A2" s="1" t="s">
        <v>0</v>
      </c>
      <c r="B2" s="1"/>
      <c r="C2"/>
      <c r="D2" s="2"/>
      <c r="E2" s="2"/>
      <c r="F2" s="2"/>
    </row>
    <row r="3" spans="1:6" ht="12.75">
      <c r="A3" s="5" t="s">
        <v>59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</row>
    <row r="4" spans="1:6" ht="12.75">
      <c r="A4" s="4" t="s">
        <v>60</v>
      </c>
      <c r="B4" s="6">
        <v>24</v>
      </c>
      <c r="C4" s="6">
        <v>1538</v>
      </c>
      <c r="D4" s="6">
        <v>2023</v>
      </c>
      <c r="E4" s="6">
        <v>957</v>
      </c>
      <c r="F4" s="6">
        <v>1066</v>
      </c>
    </row>
    <row r="5" spans="1:6" ht="12.75">
      <c r="A5" s="1"/>
      <c r="B5" s="1"/>
      <c r="C5"/>
      <c r="D5" s="2"/>
      <c r="E5" s="2"/>
      <c r="F5" s="2"/>
    </row>
    <row r="6" spans="1:23" ht="25.5">
      <c r="A6" s="7"/>
      <c r="B6" s="6" t="s">
        <v>6</v>
      </c>
      <c r="C6" s="8" t="s">
        <v>7</v>
      </c>
      <c r="D6" s="6" t="s">
        <v>8</v>
      </c>
      <c r="E6" s="8" t="s">
        <v>9</v>
      </c>
      <c r="F6" s="9" t="s">
        <v>10</v>
      </c>
      <c r="G6" s="10" t="s">
        <v>11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7" ht="12.75">
      <c r="A7" s="7"/>
      <c r="G7" s="10"/>
    </row>
    <row r="8" spans="1:6" ht="12.75">
      <c r="A8" s="7" t="s">
        <v>12</v>
      </c>
      <c r="B8" s="7"/>
      <c r="F8" s="14"/>
    </row>
    <row r="9" spans="1:7" ht="12.75">
      <c r="A9" s="4" t="s">
        <v>13</v>
      </c>
      <c r="B9" s="4" t="s">
        <v>14</v>
      </c>
      <c r="C9" s="12" t="s">
        <v>15</v>
      </c>
      <c r="D9" s="12">
        <f>D4</f>
        <v>2023</v>
      </c>
      <c r="E9" s="12">
        <v>52</v>
      </c>
      <c r="F9" s="14">
        <v>0.037</v>
      </c>
      <c r="G9" s="3">
        <f aca="true" t="shared" si="0" ref="G9:G14">D9*E9*F9</f>
        <v>3892.252</v>
      </c>
    </row>
    <row r="10" spans="1:7" ht="12.75">
      <c r="A10" s="4" t="s">
        <v>16</v>
      </c>
      <c r="B10" s="4" t="s">
        <v>17</v>
      </c>
      <c r="C10" s="12" t="s">
        <v>15</v>
      </c>
      <c r="D10" s="12">
        <f>D4</f>
        <v>2023</v>
      </c>
      <c r="E10" s="12">
        <v>4</v>
      </c>
      <c r="F10" s="14">
        <v>0.327</v>
      </c>
      <c r="G10" s="3">
        <f t="shared" si="0"/>
        <v>2646.0840000000003</v>
      </c>
    </row>
    <row r="11" spans="1:7" ht="12.75">
      <c r="A11" s="15" t="s">
        <v>18</v>
      </c>
      <c r="B11" s="15" t="s">
        <v>19</v>
      </c>
      <c r="C11" s="12" t="s">
        <v>15</v>
      </c>
      <c r="D11" s="12">
        <f>D4</f>
        <v>2023</v>
      </c>
      <c r="E11" s="12">
        <v>365</v>
      </c>
      <c r="F11" s="14">
        <v>0.031</v>
      </c>
      <c r="G11" s="3">
        <f t="shared" si="0"/>
        <v>22890.245</v>
      </c>
    </row>
    <row r="12" spans="1:7" ht="12.75">
      <c r="A12" s="4" t="s">
        <v>20</v>
      </c>
      <c r="B12" s="4" t="s">
        <v>21</v>
      </c>
      <c r="C12" s="12" t="s">
        <v>22</v>
      </c>
      <c r="D12" s="12">
        <f>B4</f>
        <v>24</v>
      </c>
      <c r="E12" s="12">
        <v>2</v>
      </c>
      <c r="F12" s="14">
        <v>7.812</v>
      </c>
      <c r="G12" s="3">
        <f t="shared" si="0"/>
        <v>374.976</v>
      </c>
    </row>
    <row r="13" spans="1:7" ht="12.75">
      <c r="A13" s="4" t="s">
        <v>23</v>
      </c>
      <c r="B13" s="4" t="s">
        <v>24</v>
      </c>
      <c r="C13" s="12" t="s">
        <v>25</v>
      </c>
      <c r="D13" s="12">
        <v>410</v>
      </c>
      <c r="E13" s="12">
        <v>0</v>
      </c>
      <c r="F13" s="14">
        <f>33.897</f>
        <v>33.897</v>
      </c>
      <c r="G13" s="3">
        <f t="shared" si="0"/>
        <v>0</v>
      </c>
    </row>
    <row r="14" spans="1:7" ht="12.75">
      <c r="A14" s="4" t="s">
        <v>26</v>
      </c>
      <c r="B14" s="4" t="s">
        <v>27</v>
      </c>
      <c r="C14" s="12" t="s">
        <v>28</v>
      </c>
      <c r="D14" s="12">
        <f>D4</f>
        <v>2023</v>
      </c>
      <c r="E14" s="12">
        <v>0</v>
      </c>
      <c r="F14" s="14">
        <f>9.466</f>
        <v>9.466</v>
      </c>
      <c r="G14" s="3">
        <f t="shared" si="0"/>
        <v>0</v>
      </c>
    </row>
    <row r="15" spans="1:7" ht="12.75">
      <c r="A15" s="7" t="s">
        <v>29</v>
      </c>
      <c r="B15" s="7"/>
      <c r="C15" s="12"/>
      <c r="F15" s="14"/>
      <c r="G15" s="10">
        <f>SUM(G9:G14)</f>
        <v>29803.556999999997</v>
      </c>
    </row>
    <row r="16" spans="3:6" ht="12.75">
      <c r="C16" s="12"/>
      <c r="F16" s="14"/>
    </row>
    <row r="17" spans="1:6" ht="12.75">
      <c r="A17" s="7" t="s">
        <v>30</v>
      </c>
      <c r="B17" s="7"/>
      <c r="C17" s="12"/>
      <c r="F17" s="14"/>
    </row>
    <row r="18" spans="1:6" ht="12.75">
      <c r="A18" s="7" t="s">
        <v>31</v>
      </c>
      <c r="B18" s="7"/>
      <c r="C18" s="12"/>
      <c r="F18" s="14"/>
    </row>
    <row r="19" spans="1:7" ht="12.75">
      <c r="A19" s="4" t="s">
        <v>32</v>
      </c>
      <c r="B19" s="4" t="s">
        <v>33</v>
      </c>
      <c r="C19" s="12" t="s">
        <v>15</v>
      </c>
      <c r="D19" s="12">
        <f>E4</f>
        <v>957</v>
      </c>
      <c r="E19" s="12">
        <v>1</v>
      </c>
      <c r="F19" s="14">
        <v>6.044</v>
      </c>
      <c r="G19" s="3">
        <f>D19*E19*F19</f>
        <v>5784.107999999999</v>
      </c>
    </row>
    <row r="20" spans="1:7" ht="12.75">
      <c r="A20" s="4" t="s">
        <v>34</v>
      </c>
      <c r="B20" s="4" t="s">
        <v>35</v>
      </c>
      <c r="C20" s="12" t="s">
        <v>15</v>
      </c>
      <c r="D20" s="12">
        <f>F4</f>
        <v>1066</v>
      </c>
      <c r="E20" s="12">
        <v>1</v>
      </c>
      <c r="F20" s="14">
        <v>8.514</v>
      </c>
      <c r="G20" s="3">
        <f>D20*E20*F20</f>
        <v>9075.923999999999</v>
      </c>
    </row>
    <row r="21" spans="1:7" ht="12.75">
      <c r="A21" s="7" t="s">
        <v>36</v>
      </c>
      <c r="B21" s="7"/>
      <c r="C21" s="12"/>
      <c r="F21" s="14"/>
      <c r="G21" s="10">
        <f>SUM(G19:G20)</f>
        <v>14860.032</v>
      </c>
    </row>
    <row r="22" spans="1:7" ht="12.75">
      <c r="A22" s="7" t="s">
        <v>37</v>
      </c>
      <c r="B22" s="7"/>
      <c r="C22" s="12"/>
      <c r="F22" s="14"/>
      <c r="G22" s="10">
        <f>G21</f>
        <v>14860.032</v>
      </c>
    </row>
    <row r="23" spans="3:6" ht="12.75">
      <c r="C23" s="12"/>
      <c r="F23" s="14"/>
    </row>
    <row r="24" spans="1:7" ht="12.75">
      <c r="A24" s="7" t="s">
        <v>38</v>
      </c>
      <c r="B24" s="7"/>
      <c r="C24" s="12"/>
      <c r="F24" s="14"/>
      <c r="G24" s="10"/>
    </row>
    <row r="25" spans="1:7" ht="12.75">
      <c r="A25" s="16" t="s">
        <v>39</v>
      </c>
      <c r="B25" s="16" t="s">
        <v>40</v>
      </c>
      <c r="C25" s="12" t="s">
        <v>22</v>
      </c>
      <c r="D25" s="12">
        <f>B4</f>
        <v>24</v>
      </c>
      <c r="E25" s="12">
        <v>365</v>
      </c>
      <c r="F25" s="14">
        <v>0.38</v>
      </c>
      <c r="G25" s="3">
        <f>D25*E25*F25</f>
        <v>3328.8</v>
      </c>
    </row>
    <row r="26" spans="1:7" ht="12.75">
      <c r="A26" s="16" t="s">
        <v>41</v>
      </c>
      <c r="B26" s="16" t="s">
        <v>42</v>
      </c>
      <c r="C26" s="12" t="s">
        <v>22</v>
      </c>
      <c r="D26" s="12">
        <f>B4</f>
        <v>24</v>
      </c>
      <c r="E26" s="12">
        <v>365</v>
      </c>
      <c r="F26" s="14">
        <v>0.814</v>
      </c>
      <c r="G26" s="3">
        <f>D26*E26*F26</f>
        <v>7130.639999999999</v>
      </c>
    </row>
    <row r="27" spans="1:7" ht="12.75">
      <c r="A27" s="7" t="s">
        <v>43</v>
      </c>
      <c r="B27" s="7"/>
      <c r="C27" s="12"/>
      <c r="F27" s="14"/>
      <c r="G27" s="10">
        <f>SUM(G25:G26)</f>
        <v>10459.439999999999</v>
      </c>
    </row>
    <row r="28" spans="1:7" ht="12.75">
      <c r="A28" s="7"/>
      <c r="B28" s="7"/>
      <c r="C28" s="12"/>
      <c r="F28" s="14"/>
      <c r="G28" s="10"/>
    </row>
    <row r="29" spans="1:7" ht="12.75">
      <c r="A29" s="7" t="s">
        <v>44</v>
      </c>
      <c r="B29" s="7"/>
      <c r="C29" s="12"/>
      <c r="F29" s="14"/>
      <c r="G29" s="10"/>
    </row>
    <row r="30" spans="1:7" ht="12.75">
      <c r="A30" s="16" t="s">
        <v>45</v>
      </c>
      <c r="B30" s="16"/>
      <c r="C30" s="12"/>
      <c r="F30" s="14"/>
      <c r="G30" s="17">
        <v>10000</v>
      </c>
    </row>
    <row r="31" spans="1:7" ht="12.75">
      <c r="A31" s="16" t="s">
        <v>46</v>
      </c>
      <c r="B31" s="16"/>
      <c r="C31" s="12"/>
      <c r="F31" s="14"/>
      <c r="G31" s="17">
        <v>5000</v>
      </c>
    </row>
    <row r="32" spans="1:7" ht="12.75">
      <c r="A32" s="16" t="s">
        <v>47</v>
      </c>
      <c r="B32" s="16"/>
      <c r="C32" s="12"/>
      <c r="F32" s="14"/>
      <c r="G32" s="17">
        <v>10000</v>
      </c>
    </row>
    <row r="33" spans="1:7" ht="12.75">
      <c r="A33" s="7" t="s">
        <v>48</v>
      </c>
      <c r="B33" s="7"/>
      <c r="C33" s="12"/>
      <c r="E33" s="18"/>
      <c r="F33" s="14"/>
      <c r="G33" s="10">
        <f>SUM(G30:G32)</f>
        <v>25000</v>
      </c>
    </row>
    <row r="34" spans="1:7" ht="12.75">
      <c r="A34" s="7"/>
      <c r="B34" s="7"/>
      <c r="F34" s="14"/>
      <c r="G34" s="10"/>
    </row>
    <row r="35" spans="1:6" ht="12.75">
      <c r="A35" s="7" t="s">
        <v>49</v>
      </c>
      <c r="B35" s="7"/>
      <c r="F35" s="14"/>
    </row>
    <row r="36" spans="1:6" ht="12.75">
      <c r="A36" s="7"/>
      <c r="B36" s="7"/>
      <c r="F36" s="14"/>
    </row>
    <row r="37" spans="1:7" ht="12.75">
      <c r="A37" s="16" t="s">
        <v>12</v>
      </c>
      <c r="B37" s="16"/>
      <c r="C37" s="19"/>
      <c r="F37" s="20"/>
      <c r="G37" s="3">
        <f>G15</f>
        <v>29803.556999999997</v>
      </c>
    </row>
    <row r="38" spans="1:7" ht="12.75">
      <c r="A38" s="16" t="s">
        <v>30</v>
      </c>
      <c r="B38" s="16"/>
      <c r="C38" s="21"/>
      <c r="F38" s="20"/>
      <c r="G38" s="3">
        <f>G22</f>
        <v>14860.032</v>
      </c>
    </row>
    <row r="39" spans="1:7" ht="12.75">
      <c r="A39" s="16" t="s">
        <v>38</v>
      </c>
      <c r="B39" s="16"/>
      <c r="C39" s="21"/>
      <c r="F39" s="20"/>
      <c r="G39" s="3">
        <f>G27</f>
        <v>10459.439999999999</v>
      </c>
    </row>
    <row r="40" spans="1:7" ht="12.75">
      <c r="A40" s="16" t="s">
        <v>44</v>
      </c>
      <c r="B40" s="16"/>
      <c r="C40" s="21"/>
      <c r="F40" s="20"/>
      <c r="G40" s="3">
        <f>G33</f>
        <v>25000</v>
      </c>
    </row>
    <row r="41" spans="1:8" s="7" customFormat="1" ht="12.75">
      <c r="A41" s="22" t="s">
        <v>50</v>
      </c>
      <c r="B41" s="22"/>
      <c r="C41" s="23"/>
      <c r="D41" s="24"/>
      <c r="E41" s="24"/>
      <c r="F41" s="25"/>
      <c r="G41" s="26">
        <f>SUM(G37:G40)</f>
        <v>80123.029</v>
      </c>
      <c r="H41" s="27"/>
    </row>
    <row r="42" spans="1:8" ht="12.75">
      <c r="A42" s="4" t="s">
        <v>51</v>
      </c>
      <c r="B42" s="4">
        <v>-8.34</v>
      </c>
      <c r="C42" s="21" t="s">
        <v>52</v>
      </c>
      <c r="F42" s="20"/>
      <c r="G42" s="3">
        <f aca="true" t="shared" si="1" ref="G42:G47">G41*(1+(B42/100))</f>
        <v>73440.76838139999</v>
      </c>
      <c r="H42" s="28"/>
    </row>
    <row r="43" spans="1:8" ht="12.75">
      <c r="A43" s="4" t="s">
        <v>53</v>
      </c>
      <c r="B43" s="4">
        <v>3</v>
      </c>
      <c r="C43" s="21" t="s">
        <v>52</v>
      </c>
      <c r="F43" s="20"/>
      <c r="G43" s="3">
        <f t="shared" si="1"/>
        <v>75643.991432842</v>
      </c>
      <c r="H43" s="28"/>
    </row>
    <row r="44" spans="1:8" ht="12.75">
      <c r="A44" s="4" t="s">
        <v>54</v>
      </c>
      <c r="B44" s="4">
        <v>19</v>
      </c>
      <c r="C44" s="21" t="s">
        <v>52</v>
      </c>
      <c r="F44" s="20"/>
      <c r="G44" s="3">
        <f t="shared" si="1"/>
        <v>90016.34980508198</v>
      </c>
      <c r="H44" s="28"/>
    </row>
    <row r="45" spans="1:8" ht="12.75">
      <c r="A45" s="4" t="s">
        <v>55</v>
      </c>
      <c r="B45" s="4">
        <v>2</v>
      </c>
      <c r="C45" s="21" t="s">
        <v>52</v>
      </c>
      <c r="F45" s="20"/>
      <c r="G45" s="3">
        <f t="shared" si="1"/>
        <v>91816.67680118361</v>
      </c>
      <c r="H45" s="28"/>
    </row>
    <row r="46" spans="1:8" ht="12.75">
      <c r="A46" s="4" t="s">
        <v>56</v>
      </c>
      <c r="B46" s="4">
        <v>1</v>
      </c>
      <c r="C46" s="21" t="s">
        <v>52</v>
      </c>
      <c r="F46" s="20"/>
      <c r="G46" s="3">
        <f t="shared" si="1"/>
        <v>92734.84356919545</v>
      </c>
      <c r="H46" s="28"/>
    </row>
    <row r="47" spans="1:8" ht="12.75">
      <c r="A47" s="4" t="s">
        <v>57</v>
      </c>
      <c r="B47" s="4">
        <v>16</v>
      </c>
      <c r="C47" s="21" t="s">
        <v>52</v>
      </c>
      <c r="F47" s="20"/>
      <c r="G47" s="3">
        <f t="shared" si="1"/>
        <v>107572.41854026672</v>
      </c>
      <c r="H47" s="28"/>
    </row>
    <row r="48" spans="1:7" ht="13.5" thickBot="1">
      <c r="A48" s="29"/>
      <c r="B48" s="29"/>
      <c r="C48" s="30"/>
      <c r="D48" s="31"/>
      <c r="E48" s="31"/>
      <c r="F48" s="32"/>
      <c r="G48" s="33"/>
    </row>
    <row r="49" spans="1:8" ht="13.5" thickBot="1">
      <c r="A49" s="34" t="s">
        <v>58</v>
      </c>
      <c r="B49" s="35"/>
      <c r="C49" s="36"/>
      <c r="D49" s="37"/>
      <c r="E49" s="37"/>
      <c r="F49" s="38"/>
      <c r="G49" s="39">
        <f>G47</f>
        <v>107572.41854026672</v>
      </c>
      <c r="H49" s="27"/>
    </row>
    <row r="50" spans="1:7" ht="12.75">
      <c r="A50" s="40"/>
      <c r="B50" s="40"/>
      <c r="C50" s="41"/>
      <c r="D50" s="42"/>
      <c r="E50" s="42"/>
      <c r="F50" s="43"/>
      <c r="G50" s="44"/>
    </row>
    <row r="51" ht="12.75">
      <c r="C51" s="21"/>
    </row>
    <row r="52" ht="12.75">
      <c r="C52" s="21"/>
    </row>
    <row r="53" ht="12.75">
      <c r="C53" s="21"/>
    </row>
    <row r="54" ht="12.75">
      <c r="C54" s="21"/>
    </row>
    <row r="55" ht="12.75">
      <c r="C55" s="21"/>
    </row>
    <row r="56" ht="12.75">
      <c r="C56" s="21"/>
    </row>
    <row r="57" spans="1:7" ht="12.75">
      <c r="A57" s="7"/>
      <c r="B57" s="7"/>
      <c r="C57" s="45"/>
      <c r="G57" s="10"/>
    </row>
  </sheetData>
  <sheetProtection/>
  <printOptions/>
  <pageMargins left="0.75" right="0.75" top="1" bottom="1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Barcelona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 de Xarxa</dc:creator>
  <cp:keywords/>
  <dc:description/>
  <cp:lastModifiedBy>evarp</cp:lastModifiedBy>
  <cp:lastPrinted>2006-12-13T09:27:09Z</cp:lastPrinted>
  <dcterms:created xsi:type="dcterms:W3CDTF">2006-12-11T09:30:54Z</dcterms:created>
  <dcterms:modified xsi:type="dcterms:W3CDTF">2018-01-04T21:35:56Z</dcterms:modified>
  <cp:category/>
  <cp:version/>
  <cp:contentType/>
  <cp:contentStatus/>
</cp:coreProperties>
</file>