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bilum\Desktop\Alba\Fitxers per migrar\11. Migració 21032018-\"/>
    </mc:Choice>
  </mc:AlternateContent>
  <bookViews>
    <workbookView xWindow="360" yWindow="276" windowWidth="14952" windowHeight="7932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 concurrentCalc="0"/>
</workbook>
</file>

<file path=xl/calcChain.xml><?xml version="1.0" encoding="utf-8"?>
<calcChain xmlns="http://schemas.openxmlformats.org/spreadsheetml/2006/main">
  <c r="C28" i="1" l="1"/>
  <c r="C24" i="1"/>
  <c r="C23" i="1"/>
  <c r="C22" i="1"/>
  <c r="C21" i="1"/>
  <c r="C19" i="1"/>
  <c r="C37" i="1"/>
  <c r="C8" i="1"/>
  <c r="C15" i="1"/>
  <c r="C39" i="1"/>
</calcChain>
</file>

<file path=xl/sharedStrings.xml><?xml version="1.0" encoding="utf-8"?>
<sst xmlns="http://schemas.openxmlformats.org/spreadsheetml/2006/main" count="23" uniqueCount="23">
  <si>
    <t>PREVISIO D'INGRSSOS I DESPESES</t>
  </si>
  <si>
    <t>ANY 2012</t>
  </si>
  <si>
    <t>Euros</t>
  </si>
  <si>
    <t>Ingressos per les activitats</t>
  </si>
  <si>
    <t>Ingressos de promocions, patrocinadors i col.laboracions</t>
  </si>
  <si>
    <t>Subvencions , donacions i altres ingrssos</t>
  </si>
  <si>
    <t>TOTAL INGRESSOS</t>
  </si>
  <si>
    <t>Altres despeses d'explotació</t>
  </si>
  <si>
    <t>Despesa en Recerca i desenvolupament de l'exercici</t>
  </si>
  <si>
    <t>Treballs i Estudis de Recerca</t>
  </si>
  <si>
    <t>Beques</t>
  </si>
  <si>
    <t>Beques Floquet de Neu</t>
  </si>
  <si>
    <t>Publicacions</t>
  </si>
  <si>
    <t>Serveis de professionals independents</t>
  </si>
  <si>
    <t>Servei d'administració i estructura</t>
  </si>
  <si>
    <t>Servei d'Auditoria</t>
  </si>
  <si>
    <t>Asesoria fiscal</t>
  </si>
  <si>
    <t>Serveis bancaris i similars</t>
  </si>
  <si>
    <t>TOTAL DESPESES</t>
  </si>
  <si>
    <t>RESULTAT DE LÈXERCICI</t>
  </si>
  <si>
    <t xml:space="preserve">FUNDACIO BARCELONA ZOO </t>
  </si>
  <si>
    <t>BSM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</si>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</sst>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P_t_a;\-#,##0.0\ _P_t_a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0" xfId="0" applyNumberFormat="1"/>
    <xf numFmtId="37" fontId="1" fillId="2" borderId="1" xfId="0" applyNumberFormat="1" applyFont="1" applyFill="1" applyBorder="1" applyAlignment="1" applyProtection="1">
      <alignment horizontal="center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37" fontId="1" fillId="2" borderId="2" xfId="0" applyNumberFormat="1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center" wrapText="1"/>
      <protection locked="0"/>
    </xf>
    <xf numFmtId="37" fontId="3" fillId="0" borderId="3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/>
    <xf numFmtId="37" fontId="5" fillId="0" borderId="3" xfId="0" applyNumberFormat="1" applyFont="1" applyBorder="1" applyAlignment="1" applyProtection="1">
      <alignment horizontal="left"/>
    </xf>
    <xf numFmtId="4" fontId="1" fillId="0" borderId="3" xfId="0" applyNumberFormat="1" applyFont="1" applyBorder="1" applyAlignment="1" applyProtection="1"/>
    <xf numFmtId="4" fontId="4" fillId="0" borderId="3" xfId="0" applyNumberFormat="1" applyFont="1" applyBorder="1" applyAlignment="1" applyProtection="1"/>
    <xf numFmtId="37" fontId="1" fillId="0" borderId="3" xfId="0" applyNumberFormat="1" applyFont="1" applyBorder="1" applyAlignment="1">
      <alignment horizontal="left" indent="1"/>
    </xf>
    <xf numFmtId="37" fontId="1" fillId="0" borderId="2" xfId="0" applyNumberFormat="1" applyFont="1" applyBorder="1" applyAlignment="1" applyProtection="1"/>
    <xf numFmtId="4" fontId="1" fillId="0" borderId="2" xfId="0" applyNumberFormat="1" applyFont="1" applyBorder="1" applyProtection="1"/>
    <xf numFmtId="37" fontId="1" fillId="0" borderId="1" xfId="0" applyNumberFormat="1" applyFont="1" applyBorder="1" applyAlignment="1" applyProtection="1">
      <alignment horizontal="left" indent="1"/>
    </xf>
    <xf numFmtId="4" fontId="1" fillId="0" borderId="3" xfId="0" applyNumberFormat="1" applyFont="1" applyBorder="1" applyProtection="1"/>
    <xf numFmtId="164" fontId="1" fillId="0" borderId="3" xfId="0" applyNumberFormat="1" applyFont="1" applyBorder="1" applyAlignment="1" applyProtection="1"/>
    <xf numFmtId="4" fontId="1" fillId="0" borderId="3" xfId="0" applyNumberFormat="1" applyFont="1" applyBorder="1" applyAlignment="1" applyProtection="1">
      <alignment horizontal="center"/>
    </xf>
    <xf numFmtId="37" fontId="6" fillId="0" borderId="3" xfId="0" applyNumberFormat="1" applyFont="1" applyBorder="1" applyAlignment="1" applyProtection="1"/>
    <xf numFmtId="4" fontId="6" fillId="0" borderId="3" xfId="0" applyNumberFormat="1" applyFont="1" applyBorder="1" applyAlignment="1" applyProtection="1"/>
    <xf numFmtId="37" fontId="1" fillId="0" borderId="3" xfId="0" applyNumberFormat="1" applyFont="1" applyBorder="1" applyAlignment="1" applyProtection="1"/>
    <xf numFmtId="37" fontId="4" fillId="0" borderId="4" xfId="0" applyNumberFormat="1" applyFont="1" applyBorder="1" applyAlignment="1" applyProtection="1"/>
    <xf numFmtId="4" fontId="4" fillId="0" borderId="4" xfId="0" applyNumberFormat="1" applyFont="1" applyBorder="1" applyAlignment="1" applyProtection="1"/>
    <xf numFmtId="37" fontId="4" fillId="0" borderId="1" xfId="0" applyNumberFormat="1" applyFont="1" applyBorder="1" applyAlignment="1" applyProtection="1"/>
    <xf numFmtId="37" fontId="4" fillId="0" borderId="3" xfId="0" applyNumberFormat="1" applyFont="1" applyBorder="1" applyAlignment="1" applyProtection="1"/>
    <xf numFmtId="37" fontId="7" fillId="0" borderId="2" xfId="0" applyNumberFormat="1" applyFont="1" applyBorder="1" applyAlignment="1" applyProtection="1"/>
    <xf numFmtId="4" fontId="7" fillId="0" borderId="2" xfId="0" applyNumberFormat="1" applyFont="1" applyBorder="1" applyAlignment="1" applyProtection="1"/>
    <xf numFmtId="37" fontId="7" fillId="0" borderId="3" xfId="0" applyNumberFormat="1" applyFont="1" applyBorder="1" applyAlignment="1" applyProtection="1"/>
    <xf numFmtId="4" fontId="7" fillId="0" borderId="3" xfId="0" applyNumberFormat="1" applyFont="1" applyBorder="1" applyAlignment="1" applyProtection="1"/>
    <xf numFmtId="37" fontId="8" fillId="0" borderId="1" xfId="0" applyNumberFormat="1" applyFont="1" applyBorder="1" applyAlignment="1" applyProtection="1"/>
    <xf numFmtId="4" fontId="8" fillId="0" borderId="1" xfId="0" applyNumberFormat="1" applyFont="1" applyBorder="1" applyProtection="1"/>
    <xf numFmtId="37" fontId="8" fillId="0" borderId="2" xfId="0" applyNumberFormat="1" applyFont="1" applyBorder="1" applyAlignment="1" applyProtection="1"/>
    <xf numFmtId="4" fontId="8" fillId="0" borderId="2" xfId="0" applyNumberFormat="1" applyFont="1" applyBorder="1" applyProtection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Presidencia/GF_D_CONSORCIS_FUNDACIONS/02%20-%20FUNDACIONS/F%20Barcelona%20Zoo/Pressupostos/PROJECTE%20ANUAL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i g"/>
      <sheetName val="cta resultados"/>
      <sheetName val="beues FN 62003"/>
      <sheetName val="beques 2012 62002"/>
      <sheetName val="treballs 62001"/>
      <sheetName val="pressupost "/>
      <sheetName val="PROGRAMA"/>
      <sheetName val="Hoja2"/>
    </sheetNames>
    <sheetDataSet>
      <sheetData sheetId="0"/>
      <sheetData sheetId="1"/>
      <sheetData sheetId="2">
        <row r="6">
          <cell r="F6">
            <v>9000</v>
          </cell>
        </row>
      </sheetData>
      <sheetData sheetId="3">
        <row r="17">
          <cell r="G17">
            <v>69164.36</v>
          </cell>
        </row>
      </sheetData>
      <sheetData sheetId="4">
        <row r="6">
          <cell r="D6">
            <v>28000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0"/>
  <sheetViews>
    <sheetView tabSelected="1" workbookViewId="0">
      <selection activeCell="D14" sqref="D14"/>
    </sheetView>
  </sheetViews>
  <sheetFormatPr baseColWidth="10" defaultColWidth="11.5546875" defaultRowHeight="14.4" x14ac:dyDescent="0.3"/>
  <cols>
    <col min="2" max="2" width="49" bestFit="1" customWidth="1"/>
  </cols>
  <sheetData>
    <row r="3" spans="2:4" ht="18" x14ac:dyDescent="0.35">
      <c r="B3" s="33" t="s">
        <v>20</v>
      </c>
      <c r="C3" s="33"/>
    </row>
    <row r="4" spans="2:4" x14ac:dyDescent="0.3">
      <c r="C4" s="1"/>
    </row>
    <row r="5" spans="2:4" x14ac:dyDescent="0.3">
      <c r="B5" s="2" t="s">
        <v>0</v>
      </c>
      <c r="C5" s="3"/>
    </row>
    <row r="6" spans="2:4" x14ac:dyDescent="0.3">
      <c r="B6" s="4" t="s">
        <v>1</v>
      </c>
      <c r="C6" s="5" t="s">
        <v>2</v>
      </c>
    </row>
    <row r="7" spans="2:4" x14ac:dyDescent="0.3">
      <c r="B7" s="6"/>
      <c r="C7" s="7"/>
    </row>
    <row r="8" spans="2:4" x14ac:dyDescent="0.3">
      <c r="B8" s="8" t="s">
        <v>3</v>
      </c>
      <c r="C8" s="9">
        <f>+C10+C12</f>
        <v>125000</v>
      </c>
    </row>
    <row r="9" spans="2:4" x14ac:dyDescent="0.3">
      <c r="B9" s="6"/>
      <c r="C9" s="10"/>
    </row>
    <row r="10" spans="2:4" x14ac:dyDescent="0.3">
      <c r="B10" s="6" t="s">
        <v>4</v>
      </c>
      <c r="C10" s="10">
        <v>63000</v>
      </c>
      <c r="D10" t="s">
        <v>22</v>
      </c>
    </row>
    <row r="11" spans="2:4" x14ac:dyDescent="0.3">
      <c r="B11" s="6"/>
      <c r="C11" s="10"/>
    </row>
    <row r="12" spans="2:4" x14ac:dyDescent="0.3">
      <c r="B12" s="6" t="s">
        <v>5</v>
      </c>
      <c r="C12" s="10">
        <v>62000</v>
      </c>
      <c r="D12" t="s">
        <v>21</v>
      </c>
    </row>
    <row r="13" spans="2:4" x14ac:dyDescent="0.3">
      <c r="B13" s="6"/>
      <c r="C13" s="10"/>
    </row>
    <row r="14" spans="2:4" x14ac:dyDescent="0.3">
      <c r="B14" s="11"/>
      <c r="C14" s="10"/>
    </row>
    <row r="15" spans="2:4" x14ac:dyDescent="0.3">
      <c r="B15" s="12" t="s">
        <v>6</v>
      </c>
      <c r="C15" s="13">
        <f>+C8</f>
        <v>125000</v>
      </c>
    </row>
    <row r="16" spans="2:4" x14ac:dyDescent="0.3">
      <c r="B16" s="14"/>
      <c r="C16" s="15"/>
    </row>
    <row r="17" spans="2:3" x14ac:dyDescent="0.3">
      <c r="B17" s="16"/>
      <c r="C17" s="17"/>
    </row>
    <row r="18" spans="2:3" x14ac:dyDescent="0.3">
      <c r="B18" s="18"/>
      <c r="C18" s="19"/>
    </row>
    <row r="19" spans="2:3" x14ac:dyDescent="0.3">
      <c r="B19" s="20" t="s">
        <v>7</v>
      </c>
      <c r="C19" s="9">
        <f>+C21+C28+C26+C34</f>
        <v>128988.36</v>
      </c>
    </row>
    <row r="20" spans="2:3" x14ac:dyDescent="0.3">
      <c r="B20" s="20"/>
      <c r="C20" s="9"/>
    </row>
    <row r="21" spans="2:3" x14ac:dyDescent="0.3">
      <c r="B21" s="21" t="s">
        <v>8</v>
      </c>
      <c r="C21" s="22">
        <f>SUM(C22:C24)</f>
        <v>106164.36</v>
      </c>
    </row>
    <row r="22" spans="2:3" x14ac:dyDescent="0.3">
      <c r="B22" s="23" t="s">
        <v>9</v>
      </c>
      <c r="C22" s="7">
        <f>+'[1]treballs 62001'!D6</f>
        <v>28000</v>
      </c>
    </row>
    <row r="23" spans="2:3" x14ac:dyDescent="0.3">
      <c r="B23" s="24" t="s">
        <v>10</v>
      </c>
      <c r="C23" s="10">
        <f>+'[1]beques 2012 62002'!G17</f>
        <v>69164.36</v>
      </c>
    </row>
    <row r="24" spans="2:3" x14ac:dyDescent="0.3">
      <c r="B24" s="25" t="s">
        <v>11</v>
      </c>
      <c r="C24" s="26">
        <f>+'[1]beues FN 62003'!F6</f>
        <v>9000</v>
      </c>
    </row>
    <row r="25" spans="2:3" x14ac:dyDescent="0.3">
      <c r="B25" s="27"/>
      <c r="C25" s="28"/>
    </row>
    <row r="26" spans="2:3" x14ac:dyDescent="0.3">
      <c r="B26" s="27" t="s">
        <v>12</v>
      </c>
      <c r="C26" s="28">
        <v>18824</v>
      </c>
    </row>
    <row r="27" spans="2:3" x14ac:dyDescent="0.3">
      <c r="B27" s="20"/>
      <c r="C27" s="9"/>
    </row>
    <row r="28" spans="2:3" x14ac:dyDescent="0.3">
      <c r="B28" s="21" t="s">
        <v>13</v>
      </c>
      <c r="C28" s="22">
        <f>SUM(C30:C32)</f>
        <v>3800</v>
      </c>
    </row>
    <row r="29" spans="2:3" x14ac:dyDescent="0.3">
      <c r="B29" s="24"/>
      <c r="C29" s="10"/>
    </row>
    <row r="30" spans="2:3" x14ac:dyDescent="0.3">
      <c r="B30" s="24" t="s">
        <v>14</v>
      </c>
      <c r="C30" s="10">
        <v>2100</v>
      </c>
    </row>
    <row r="31" spans="2:3" x14ac:dyDescent="0.3">
      <c r="B31" s="24" t="s">
        <v>15</v>
      </c>
      <c r="C31" s="10">
        <v>1200</v>
      </c>
    </row>
    <row r="32" spans="2:3" x14ac:dyDescent="0.3">
      <c r="B32" s="24" t="s">
        <v>16</v>
      </c>
      <c r="C32" s="10">
        <v>500</v>
      </c>
    </row>
    <row r="33" spans="2:3" x14ac:dyDescent="0.3">
      <c r="B33" s="24"/>
      <c r="C33" s="10"/>
    </row>
    <row r="34" spans="2:3" x14ac:dyDescent="0.3">
      <c r="B34" s="21" t="s">
        <v>17</v>
      </c>
      <c r="C34" s="22">
        <v>200</v>
      </c>
    </row>
    <row r="35" spans="2:3" x14ac:dyDescent="0.3">
      <c r="B35" s="24"/>
      <c r="C35" s="10"/>
    </row>
    <row r="36" spans="2:3" x14ac:dyDescent="0.3">
      <c r="B36" s="18"/>
      <c r="C36" s="10"/>
    </row>
    <row r="37" spans="2:3" x14ac:dyDescent="0.3">
      <c r="B37" s="12" t="s">
        <v>18</v>
      </c>
      <c r="C37" s="15">
        <f>+C19</f>
        <v>128988.36</v>
      </c>
    </row>
    <row r="38" spans="2:3" x14ac:dyDescent="0.3">
      <c r="B38" s="29"/>
      <c r="C38" s="30"/>
    </row>
    <row r="39" spans="2:3" x14ac:dyDescent="0.3">
      <c r="B39" s="31" t="s">
        <v>19</v>
      </c>
      <c r="C39" s="32">
        <f>+C15-C37</f>
        <v>-3988.3600000000006</v>
      </c>
    </row>
    <row r="40" spans="2:3" x14ac:dyDescent="0.3">
      <c r="C40" s="1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546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ysanchez</dc:creator>
  <cp:lastModifiedBy>Nubilum</cp:lastModifiedBy>
  <cp:lastPrinted>2012-11-27T16:44:06Z</cp:lastPrinted>
  <dcterms:created xsi:type="dcterms:W3CDTF">2012-11-27T16:35:09Z</dcterms:created>
  <dcterms:modified xsi:type="dcterms:W3CDTF">2018-03-28T11:31:38Z</dcterms:modified>
</cp:coreProperties>
</file>