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480" yWindow="48" windowWidth="15180" windowHeight="11640"/>
  </bookViews>
  <sheets>
    <sheet name="PRESUPUESTO " sheetId="7" r:id="rId1"/>
  </sheets>
  <definedNames>
    <definedName name="_xlnm.Print_Area" localSheetId="0">'PRESUPUESTO '!$A$1:$D$67</definedName>
  </definedNames>
  <calcPr calcId="152511"/>
  <customWorkbookViews>
    <customWorkbookView name="C-H" guid="{B246C7A0-F3F2-4777-B997-1EAAF79A9A4B}" includePrintSettings="0" maximized="1" windowWidth="1020" windowHeight="579" activeSheetId="5"/>
  </customWorkbookViews>
</workbook>
</file>

<file path=xl/calcChain.xml><?xml version="1.0" encoding="utf-8"?>
<calcChain xmlns="http://schemas.openxmlformats.org/spreadsheetml/2006/main">
  <c r="D62" i="7" l="1"/>
  <c r="D65" i="7" s="1"/>
  <c r="D32" i="7"/>
  <c r="C49" i="7"/>
  <c r="C48" i="7"/>
  <c r="C62" i="7" s="1"/>
  <c r="C23" i="7"/>
  <c r="C8" i="7"/>
  <c r="C11" i="7"/>
  <c r="C32" i="7" s="1"/>
  <c r="B32" i="7"/>
  <c r="B62" i="7"/>
  <c r="C65" i="7" l="1"/>
  <c r="B65" i="7"/>
</calcChain>
</file>

<file path=xl/sharedStrings.xml><?xml version="1.0" encoding="utf-8"?>
<sst xmlns="http://schemas.openxmlformats.org/spreadsheetml/2006/main" count="57" uniqueCount="56">
  <si>
    <t>Real</t>
  </si>
  <si>
    <t>INGRESSOS</t>
  </si>
  <si>
    <t xml:space="preserve">INGRESSOS DE L'EXPLOTACIÓ </t>
  </si>
  <si>
    <t xml:space="preserve">Altres </t>
  </si>
  <si>
    <t>SUBVENCIONS, DONACIONS I LLEGATS</t>
  </si>
  <si>
    <t>Ingressos per donacions</t>
  </si>
  <si>
    <t>INGRESSOS EXTRAORDINARIS-PREMIS</t>
  </si>
  <si>
    <t>TOTAL INGRESSOS</t>
  </si>
  <si>
    <t>DESPESES</t>
  </si>
  <si>
    <t>Compres,treballs per confecció catàlegs, web,…</t>
  </si>
  <si>
    <t>Lloguers i canons</t>
  </si>
  <si>
    <t>Reparació i conservació</t>
  </si>
  <si>
    <t>Serveis prof.independents</t>
  </si>
  <si>
    <t>Despeses de transport</t>
  </si>
  <si>
    <t>Primes d'assegurances</t>
  </si>
  <si>
    <t>Serveis bancaris</t>
  </si>
  <si>
    <t>Publicitat i propaganda i RRPP</t>
  </si>
  <si>
    <t>Suministres</t>
  </si>
  <si>
    <t>Telèfon</t>
  </si>
  <si>
    <t>Material Oficina, impresos i disseny gràfic</t>
  </si>
  <si>
    <t>Dotació Prov.Insolvències de les Activitats</t>
  </si>
  <si>
    <t>Altres tributs</t>
  </si>
  <si>
    <t>Sous i Salaris</t>
  </si>
  <si>
    <t>Seguretat Social</t>
  </si>
  <si>
    <t>Becaris</t>
  </si>
  <si>
    <t>TOTAL DESPESES</t>
  </si>
  <si>
    <t>RESULTAT</t>
  </si>
  <si>
    <t>ingressos per traspàs subvencions de capital</t>
  </si>
  <si>
    <t>Sancions, multes i recàrrecs</t>
  </si>
  <si>
    <t>Ingrés de crèdits</t>
  </si>
  <si>
    <t>Itineraris</t>
  </si>
  <si>
    <t>Proveïdors Servei Pedagògic</t>
  </si>
  <si>
    <t>Proveïdors guia itineraris</t>
  </si>
  <si>
    <t>Drets d'Autor, comunicació pública, arxiu fotografic</t>
  </si>
  <si>
    <t>Proveïdors exposicions, recitals i traduccions</t>
  </si>
  <si>
    <t>Altres: fotocòpies, missatgeria, porteria, internet,gastos diversos…</t>
  </si>
  <si>
    <t>Empresa: FUNDACIO PRIVADA JOAN BROSSA</t>
  </si>
  <si>
    <t>Drets d'exposició</t>
  </si>
  <si>
    <t>Venda d'obra seriada</t>
  </si>
  <si>
    <t>Venda de llibres,catàlegs i reproduccions</t>
  </si>
  <si>
    <t>Drets  reproducció i edició</t>
  </si>
  <si>
    <t>Quotes amics de la Fundació</t>
  </si>
  <si>
    <t>Pressupost</t>
  </si>
  <si>
    <t xml:space="preserve">Ingressos extraordinaris </t>
  </si>
  <si>
    <t>Merxandatge</t>
  </si>
  <si>
    <t>Servei Pedagògic</t>
  </si>
  <si>
    <t>Quotes Fundacions</t>
  </si>
  <si>
    <t>Despesa del 2011 i pagament el 2012</t>
  </si>
  <si>
    <t>2012</t>
  </si>
  <si>
    <t>Despeses activitats</t>
  </si>
  <si>
    <t>Ingressos per subvencions/ conveni Ajuntament</t>
  </si>
  <si>
    <t>Subvenció Conca (OSIC)</t>
  </si>
  <si>
    <t>Subvenció ILC Web (OSIC)</t>
  </si>
  <si>
    <t>Subvenció ILC Activitats (OSIC)</t>
  </si>
  <si>
    <t>Provisional</t>
  </si>
  <si>
    <t>Variació d'existències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</si>
</sst>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6" x14ac:knownFonts="1">
    <font>
      <sz val="10"/>
      <name val="Arial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3" fillId="0" borderId="0"/>
    <xf numFmtId="0" fontId="2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34"/>
    <xf numFmtId="164" fontId="19" fillId="0" borderId="0" xfId="34" applyNumberFormat="1" applyFont="1" applyAlignment="1">
      <alignment horizontal="center"/>
    </xf>
    <xf numFmtId="0" fontId="19" fillId="0" borderId="10" xfId="34" applyFont="1" applyBorder="1"/>
    <xf numFmtId="14" fontId="19" fillId="0" borderId="10" xfId="34" applyNumberFormat="1" applyFont="1" applyBorder="1" applyAlignment="1">
      <alignment horizontal="center"/>
    </xf>
    <xf numFmtId="0" fontId="19" fillId="0" borderId="0" xfId="34" applyFont="1"/>
    <xf numFmtId="0" fontId="20" fillId="0" borderId="0" xfId="34" applyFont="1"/>
    <xf numFmtId="0" fontId="2" fillId="0" borderId="10" xfId="34" applyFont="1" applyBorder="1"/>
    <xf numFmtId="0" fontId="2" fillId="0" borderId="0" xfId="34" applyFont="1" applyFill="1" applyBorder="1"/>
    <xf numFmtId="0" fontId="2" fillId="0" borderId="0" xfId="34" applyFill="1" applyBorder="1"/>
    <xf numFmtId="0" fontId="2" fillId="0" borderId="11" xfId="34" applyFont="1" applyBorder="1"/>
    <xf numFmtId="0" fontId="1" fillId="0" borderId="0" xfId="34" applyFont="1"/>
    <xf numFmtId="0" fontId="19" fillId="0" borderId="12" xfId="34" applyFont="1" applyBorder="1"/>
    <xf numFmtId="0" fontId="2" fillId="0" borderId="0" xfId="34" applyFont="1"/>
    <xf numFmtId="4" fontId="1" fillId="0" borderId="0" xfId="0" applyNumberFormat="1" applyFont="1"/>
    <xf numFmtId="4" fontId="1" fillId="0" borderId="13" xfId="0" applyNumberFormat="1" applyFont="1" applyBorder="1"/>
    <xf numFmtId="4" fontId="22" fillId="0" borderId="14" xfId="0" applyNumberFormat="1" applyFont="1" applyBorder="1"/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64" fontId="0" fillId="0" borderId="0" xfId="0" applyNumberFormat="1"/>
    <xf numFmtId="4" fontId="1" fillId="0" borderId="0" xfId="0" applyNumberFormat="1" applyFont="1" applyFill="1"/>
    <xf numFmtId="0" fontId="0" fillId="0" borderId="0" xfId="0" applyBorder="1"/>
    <xf numFmtId="164" fontId="19" fillId="0" borderId="0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22" fillId="0" borderId="0" xfId="0" applyNumberFormat="1" applyFont="1" applyBorder="1"/>
    <xf numFmtId="0" fontId="1" fillId="0" borderId="0" xfId="0" applyFont="1" applyBorder="1"/>
    <xf numFmtId="0" fontId="22" fillId="0" borderId="0" xfId="0" applyFont="1" applyBorder="1" applyAlignment="1">
      <alignment horizontal="center"/>
    </xf>
    <xf numFmtId="14" fontId="22" fillId="0" borderId="0" xfId="0" applyNumberFormat="1" applyFont="1" applyBorder="1"/>
    <xf numFmtId="0" fontId="1" fillId="0" borderId="0" xfId="0" applyFont="1" applyFill="1" applyBorder="1"/>
    <xf numFmtId="14" fontId="22" fillId="0" borderId="15" xfId="0" quotePrefix="1" applyNumberFormat="1" applyFont="1" applyBorder="1" applyAlignment="1">
      <alignment horizontal="center"/>
    </xf>
    <xf numFmtId="0" fontId="24" fillId="0" borderId="0" xfId="34" applyFont="1" applyFill="1" applyBorder="1"/>
    <xf numFmtId="4" fontId="24" fillId="0" borderId="0" xfId="0" applyNumberFormat="1" applyFont="1" applyFill="1"/>
    <xf numFmtId="4" fontId="24" fillId="0" borderId="0" xfId="0" applyNumberFormat="1" applyFont="1"/>
    <xf numFmtId="4" fontId="24" fillId="0" borderId="0" xfId="0" applyNumberFormat="1" applyFont="1" applyBorder="1"/>
    <xf numFmtId="4" fontId="24" fillId="0" borderId="0" xfId="0" applyNumberFormat="1" applyFont="1" applyFill="1" applyBorder="1"/>
    <xf numFmtId="0" fontId="24" fillId="0" borderId="0" xfId="0" applyFont="1"/>
    <xf numFmtId="0" fontId="24" fillId="0" borderId="0" xfId="34" applyFont="1"/>
    <xf numFmtId="0" fontId="24" fillId="0" borderId="0" xfId="0" applyFont="1" applyFill="1" applyBorder="1"/>
    <xf numFmtId="0" fontId="25" fillId="0" borderId="0" xfId="0" applyFont="1" applyBorder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G19" sqref="G19"/>
    </sheetView>
  </sheetViews>
  <sheetFormatPr baseColWidth="10" defaultColWidth="11.44140625" defaultRowHeight="14.4" x14ac:dyDescent="0.3"/>
  <cols>
    <col min="1" max="1" width="52.44140625" style="1" customWidth="1"/>
    <col min="2" max="2" width="14.109375" style="1" customWidth="1"/>
    <col min="3" max="3" width="14.44140625" style="1" bestFit="1" customWidth="1"/>
    <col min="4" max="5" width="14.44140625" style="30" bestFit="1" customWidth="1"/>
    <col min="6" max="6" width="14.109375" style="30" customWidth="1"/>
    <col min="7" max="7" width="11.44140625" style="1"/>
    <col min="8" max="8" width="14" style="23" bestFit="1" customWidth="1"/>
    <col min="9" max="16384" width="11.44140625" style="1"/>
  </cols>
  <sheetData>
    <row r="1" spans="1:8" x14ac:dyDescent="0.3">
      <c r="A1" s="18" t="s">
        <v>36</v>
      </c>
      <c r="B1" s="18"/>
      <c r="D1" s="31" t="s">
        <v>42</v>
      </c>
      <c r="H1" s="24"/>
    </row>
    <row r="2" spans="1:8" x14ac:dyDescent="0.3">
      <c r="A2" s="2"/>
      <c r="B2" s="19" t="s">
        <v>0</v>
      </c>
      <c r="C2" s="3" t="s">
        <v>0</v>
      </c>
      <c r="D2" s="31" t="s">
        <v>54</v>
      </c>
      <c r="E2" s="31"/>
      <c r="F2" s="31"/>
      <c r="H2" s="25"/>
    </row>
    <row r="3" spans="1:8" x14ac:dyDescent="0.3">
      <c r="A3" s="4"/>
      <c r="B3" s="20">
        <v>40908</v>
      </c>
      <c r="C3" s="5">
        <v>40999</v>
      </c>
      <c r="D3" s="34" t="s">
        <v>48</v>
      </c>
      <c r="E3" s="32"/>
      <c r="F3" s="32"/>
      <c r="H3" s="26"/>
    </row>
    <row r="4" spans="1:8" x14ac:dyDescent="0.3">
      <c r="A4" s="2"/>
      <c r="B4" s="21"/>
      <c r="H4" s="26"/>
    </row>
    <row r="5" spans="1:8" x14ac:dyDescent="0.3">
      <c r="A5" s="6" t="s">
        <v>1</v>
      </c>
      <c r="B5" s="21"/>
      <c r="H5" s="26"/>
    </row>
    <row r="6" spans="1:8" x14ac:dyDescent="0.3">
      <c r="A6" s="2"/>
      <c r="B6" s="21"/>
      <c r="H6" s="26"/>
    </row>
    <row r="7" spans="1:8" x14ac:dyDescent="0.3">
      <c r="A7" s="7" t="s">
        <v>2</v>
      </c>
      <c r="B7" s="21"/>
      <c r="H7" s="27"/>
    </row>
    <row r="8" spans="1:8" x14ac:dyDescent="0.3">
      <c r="A8" s="14" t="s">
        <v>39</v>
      </c>
      <c r="B8" s="22">
        <v>4580.32</v>
      </c>
      <c r="C8" s="15">
        <f>1682.42+1644.39</f>
        <v>3326.8100000000004</v>
      </c>
      <c r="D8" s="28">
        <v>9426.81</v>
      </c>
      <c r="E8" s="27"/>
      <c r="F8" s="28"/>
      <c r="H8" s="27"/>
    </row>
    <row r="9" spans="1:8" x14ac:dyDescent="0.3">
      <c r="A9" s="14" t="s">
        <v>38</v>
      </c>
      <c r="B9" s="22">
        <v>21907.09</v>
      </c>
      <c r="C9" s="15">
        <v>32629.63</v>
      </c>
      <c r="D9" s="28">
        <v>38629.629999999997</v>
      </c>
      <c r="E9" s="27"/>
      <c r="F9" s="28"/>
      <c r="H9" s="27"/>
    </row>
    <row r="10" spans="1:8" x14ac:dyDescent="0.3">
      <c r="A10" s="14" t="s">
        <v>33</v>
      </c>
      <c r="B10" s="22">
        <v>2046.3</v>
      </c>
      <c r="C10" s="15">
        <v>-89.79</v>
      </c>
      <c r="D10" s="30">
        <v>500</v>
      </c>
      <c r="E10" s="27"/>
      <c r="F10" s="28"/>
      <c r="H10" s="27"/>
    </row>
    <row r="11" spans="1:8" x14ac:dyDescent="0.3">
      <c r="A11" s="14" t="s">
        <v>40</v>
      </c>
      <c r="B11" s="22">
        <v>21506.7</v>
      </c>
      <c r="C11" s="15">
        <f>1184.54+1015.87</f>
        <v>2200.41</v>
      </c>
      <c r="D11" s="28">
        <v>17530</v>
      </c>
      <c r="E11" s="27"/>
      <c r="F11" s="28"/>
      <c r="H11" s="27"/>
    </row>
    <row r="12" spans="1:8" x14ac:dyDescent="0.3">
      <c r="A12" s="14" t="s">
        <v>37</v>
      </c>
      <c r="B12" s="22">
        <v>1575</v>
      </c>
      <c r="C12" s="15"/>
      <c r="D12" s="28"/>
      <c r="E12" s="27"/>
      <c r="F12" s="28"/>
      <c r="H12" s="27"/>
    </row>
    <row r="13" spans="1:8" x14ac:dyDescent="0.3">
      <c r="A13" s="14" t="s">
        <v>44</v>
      </c>
      <c r="B13" s="22">
        <v>472.88</v>
      </c>
      <c r="C13" s="15">
        <v>112.72</v>
      </c>
      <c r="D13" s="28">
        <v>112.72</v>
      </c>
      <c r="E13" s="27"/>
      <c r="F13" s="28"/>
      <c r="H13" s="27"/>
    </row>
    <row r="14" spans="1:8" x14ac:dyDescent="0.3">
      <c r="A14" s="14" t="s">
        <v>30</v>
      </c>
      <c r="B14" s="22">
        <v>0</v>
      </c>
      <c r="C14" s="15">
        <v>0</v>
      </c>
      <c r="D14" s="28">
        <v>0</v>
      </c>
      <c r="E14" s="27"/>
      <c r="F14" s="28"/>
      <c r="H14" s="27"/>
    </row>
    <row r="15" spans="1:8" x14ac:dyDescent="0.3">
      <c r="A15" s="14" t="s">
        <v>43</v>
      </c>
      <c r="B15" s="22">
        <v>87.8</v>
      </c>
      <c r="C15" s="15">
        <v>22.17</v>
      </c>
      <c r="D15" s="28">
        <v>22.17</v>
      </c>
      <c r="E15" s="27"/>
      <c r="F15" s="28"/>
      <c r="H15" s="27"/>
    </row>
    <row r="16" spans="1:8" x14ac:dyDescent="0.3">
      <c r="A16" s="14" t="s">
        <v>45</v>
      </c>
      <c r="B16" s="22">
        <v>1753.21</v>
      </c>
      <c r="C16" s="15">
        <v>0</v>
      </c>
      <c r="D16" s="28">
        <v>0</v>
      </c>
      <c r="E16" s="27"/>
      <c r="F16" s="28"/>
      <c r="H16" s="27"/>
    </row>
    <row r="17" spans="1:8" x14ac:dyDescent="0.3">
      <c r="A17" s="14" t="s">
        <v>3</v>
      </c>
      <c r="B17" s="22">
        <v>0</v>
      </c>
      <c r="C17" s="15">
        <v>0</v>
      </c>
      <c r="D17" s="28">
        <v>0</v>
      </c>
      <c r="E17" s="27"/>
      <c r="F17" s="28"/>
      <c r="H17" s="28"/>
    </row>
    <row r="18" spans="1:8" x14ac:dyDescent="0.3">
      <c r="A18" s="2"/>
      <c r="B18" s="15"/>
      <c r="C18" s="15"/>
      <c r="E18" s="33"/>
      <c r="F18" s="28"/>
      <c r="H18" s="28"/>
    </row>
    <row r="19" spans="1:8" x14ac:dyDescent="0.3">
      <c r="A19" s="2"/>
      <c r="B19" s="15"/>
      <c r="C19" s="15"/>
      <c r="E19" s="33"/>
      <c r="F19" s="28"/>
      <c r="H19" s="28"/>
    </row>
    <row r="20" spans="1:8" x14ac:dyDescent="0.3">
      <c r="A20" s="8" t="s">
        <v>4</v>
      </c>
      <c r="B20" s="15"/>
      <c r="C20" s="15"/>
      <c r="E20" s="33"/>
      <c r="F20" s="28"/>
      <c r="H20" s="27"/>
    </row>
    <row r="21" spans="1:8" x14ac:dyDescent="0.3">
      <c r="A21" s="9" t="s">
        <v>5</v>
      </c>
      <c r="B21" s="22">
        <v>10450</v>
      </c>
      <c r="C21" s="15">
        <v>2700</v>
      </c>
      <c r="D21" s="28">
        <v>2700</v>
      </c>
      <c r="E21" s="27"/>
      <c r="F21" s="28"/>
      <c r="H21" s="27"/>
    </row>
    <row r="22" spans="1:8" x14ac:dyDescent="0.3">
      <c r="A22" s="9" t="s">
        <v>50</v>
      </c>
      <c r="B22" s="22">
        <v>37400</v>
      </c>
      <c r="C22" s="15">
        <v>0</v>
      </c>
      <c r="D22" s="28">
        <v>15000</v>
      </c>
      <c r="E22" s="27"/>
      <c r="F22" s="28"/>
      <c r="H22" s="27"/>
    </row>
    <row r="23" spans="1:8" x14ac:dyDescent="0.3">
      <c r="A23" s="10" t="s">
        <v>27</v>
      </c>
      <c r="B23" s="22">
        <v>1035.1199999999999</v>
      </c>
      <c r="C23" s="15">
        <f>251.25+660.12</f>
        <v>911.37</v>
      </c>
      <c r="D23" s="28">
        <v>911.37</v>
      </c>
      <c r="E23" s="27"/>
      <c r="F23" s="28"/>
      <c r="H23" s="28"/>
    </row>
    <row r="24" spans="1:8" x14ac:dyDescent="0.3">
      <c r="A24" s="10" t="s">
        <v>41</v>
      </c>
      <c r="B24" s="22">
        <v>1140</v>
      </c>
      <c r="C24" s="15"/>
      <c r="D24" s="28">
        <v>1140</v>
      </c>
      <c r="E24" s="27"/>
      <c r="F24" s="28"/>
      <c r="H24" s="28"/>
    </row>
    <row r="25" spans="1:8" s="40" customFormat="1" x14ac:dyDescent="0.3">
      <c r="A25" s="35" t="s">
        <v>51</v>
      </c>
      <c r="B25" s="36"/>
      <c r="C25" s="37"/>
      <c r="D25" s="38">
        <v>30000</v>
      </c>
      <c r="E25" s="39"/>
      <c r="F25" s="38"/>
      <c r="H25" s="38"/>
    </row>
    <row r="26" spans="1:8" s="40" customFormat="1" x14ac:dyDescent="0.3">
      <c r="A26" s="35" t="s">
        <v>52</v>
      </c>
      <c r="B26" s="36"/>
      <c r="C26" s="37"/>
      <c r="D26" s="38">
        <v>17000</v>
      </c>
      <c r="E26" s="39"/>
      <c r="F26" s="38"/>
      <c r="H26" s="38"/>
    </row>
    <row r="27" spans="1:8" s="40" customFormat="1" x14ac:dyDescent="0.3">
      <c r="A27" s="41" t="s">
        <v>53</v>
      </c>
      <c r="B27" s="37"/>
      <c r="C27" s="37"/>
      <c r="D27" s="38">
        <v>8000</v>
      </c>
      <c r="E27" s="42"/>
      <c r="F27" s="38"/>
      <c r="H27" s="38"/>
    </row>
    <row r="28" spans="1:8" x14ac:dyDescent="0.3">
      <c r="A28" s="8" t="s">
        <v>6</v>
      </c>
      <c r="B28" s="15"/>
      <c r="C28" s="15"/>
      <c r="E28" s="33"/>
      <c r="F28" s="28"/>
      <c r="H28" s="28"/>
    </row>
    <row r="29" spans="1:8" x14ac:dyDescent="0.3">
      <c r="A29" s="2"/>
      <c r="B29" s="15"/>
      <c r="C29" s="15"/>
      <c r="E29" s="33"/>
      <c r="F29" s="28"/>
      <c r="H29" s="28"/>
    </row>
    <row r="30" spans="1:8" x14ac:dyDescent="0.3">
      <c r="A30" s="14" t="s">
        <v>29</v>
      </c>
      <c r="B30" s="15">
        <v>0</v>
      </c>
      <c r="C30" s="15"/>
      <c r="E30" s="33"/>
      <c r="F30" s="28"/>
      <c r="H30" s="28"/>
    </row>
    <row r="31" spans="1:8" x14ac:dyDescent="0.3">
      <c r="A31" s="2"/>
      <c r="B31" s="15"/>
      <c r="C31" s="15"/>
      <c r="E31" s="33"/>
      <c r="F31" s="28"/>
      <c r="H31" s="28"/>
    </row>
    <row r="32" spans="1:8" x14ac:dyDescent="0.3">
      <c r="A32" s="11" t="s">
        <v>7</v>
      </c>
      <c r="B32" s="16">
        <f>SUM(B8:B30)</f>
        <v>103954.42</v>
      </c>
      <c r="C32" s="16">
        <f>SUM(C8:C30)</f>
        <v>41813.32</v>
      </c>
      <c r="D32" s="16">
        <f>SUM(D8:D30)</f>
        <v>140972.70000000001</v>
      </c>
      <c r="E32" s="27"/>
      <c r="F32" s="28"/>
      <c r="H32" s="28"/>
    </row>
    <row r="33" spans="1:8" x14ac:dyDescent="0.3">
      <c r="A33" s="2"/>
      <c r="B33" s="15"/>
      <c r="C33" s="15"/>
      <c r="E33" s="33"/>
      <c r="F33" s="28"/>
      <c r="H33" s="28"/>
    </row>
    <row r="34" spans="1:8" x14ac:dyDescent="0.3">
      <c r="A34" s="2"/>
      <c r="B34" s="15"/>
      <c r="C34" s="15"/>
      <c r="E34" s="33"/>
      <c r="F34" s="28"/>
      <c r="H34" s="28"/>
    </row>
    <row r="35" spans="1:8" x14ac:dyDescent="0.3">
      <c r="A35" s="6" t="s">
        <v>8</v>
      </c>
      <c r="B35" s="15"/>
      <c r="C35" s="15"/>
      <c r="E35" s="33"/>
      <c r="F35" s="28"/>
      <c r="H35" s="28"/>
    </row>
    <row r="36" spans="1:8" x14ac:dyDescent="0.3">
      <c r="A36" s="2"/>
      <c r="B36" s="15"/>
      <c r="C36" s="15"/>
      <c r="E36" s="33"/>
      <c r="F36" s="28"/>
      <c r="H36" s="27"/>
    </row>
    <row r="37" spans="1:8" x14ac:dyDescent="0.3">
      <c r="A37" s="2" t="s">
        <v>9</v>
      </c>
      <c r="B37" s="22">
        <v>171.41</v>
      </c>
      <c r="C37" s="15">
        <v>36.11</v>
      </c>
      <c r="D37" s="28">
        <v>36.11</v>
      </c>
      <c r="E37" s="27"/>
      <c r="F37" s="28"/>
      <c r="H37" s="27"/>
    </row>
    <row r="38" spans="1:8" x14ac:dyDescent="0.3">
      <c r="A38" s="2" t="s">
        <v>31</v>
      </c>
      <c r="B38" s="22">
        <v>7442.15</v>
      </c>
      <c r="C38" s="15">
        <v>0</v>
      </c>
      <c r="D38" s="28">
        <v>0</v>
      </c>
      <c r="E38" s="27"/>
      <c r="F38" s="28"/>
      <c r="H38" s="27"/>
    </row>
    <row r="39" spans="1:8" x14ac:dyDescent="0.3">
      <c r="A39" s="2" t="s">
        <v>32</v>
      </c>
      <c r="B39" s="22">
        <v>0</v>
      </c>
      <c r="C39" s="15">
        <v>0</v>
      </c>
      <c r="D39" s="30">
        <v>0</v>
      </c>
      <c r="E39" s="33"/>
      <c r="F39" s="28"/>
      <c r="H39" s="28"/>
    </row>
    <row r="40" spans="1:8" x14ac:dyDescent="0.3">
      <c r="A40" s="14" t="s">
        <v>34</v>
      </c>
      <c r="B40" s="15"/>
      <c r="C40" s="15">
        <v>0</v>
      </c>
      <c r="D40" s="30">
        <v>0</v>
      </c>
      <c r="E40" s="33"/>
      <c r="F40" s="28"/>
      <c r="H40" s="27"/>
    </row>
    <row r="41" spans="1:8" x14ac:dyDescent="0.3">
      <c r="A41" s="2" t="s">
        <v>10</v>
      </c>
      <c r="B41" s="22">
        <v>30040.67</v>
      </c>
      <c r="C41" s="15">
        <v>3627.72</v>
      </c>
      <c r="D41" s="28">
        <v>6027.72</v>
      </c>
      <c r="E41" s="27"/>
      <c r="F41" s="28"/>
      <c r="H41" s="27"/>
    </row>
    <row r="42" spans="1:8" x14ac:dyDescent="0.3">
      <c r="A42" s="2" t="s">
        <v>11</v>
      </c>
      <c r="B42" s="22">
        <v>1488.63</v>
      </c>
      <c r="C42" s="15">
        <v>256</v>
      </c>
      <c r="D42" s="28">
        <v>256</v>
      </c>
      <c r="E42" s="27"/>
      <c r="F42" s="28"/>
      <c r="H42" s="27"/>
    </row>
    <row r="43" spans="1:8" x14ac:dyDescent="0.3">
      <c r="A43" s="2" t="s">
        <v>12</v>
      </c>
      <c r="B43" s="22">
        <v>5460</v>
      </c>
      <c r="C43" s="15">
        <v>2009.92</v>
      </c>
      <c r="D43" s="28">
        <v>5909</v>
      </c>
      <c r="E43" s="27"/>
      <c r="F43" s="28"/>
      <c r="H43" s="28"/>
    </row>
    <row r="44" spans="1:8" x14ac:dyDescent="0.3">
      <c r="A44" s="2" t="s">
        <v>13</v>
      </c>
      <c r="B44" s="15">
        <v>145</v>
      </c>
      <c r="C44" s="15">
        <v>0</v>
      </c>
      <c r="D44" s="30">
        <v>0</v>
      </c>
      <c r="E44" s="27"/>
      <c r="F44" s="28"/>
      <c r="H44" s="27"/>
    </row>
    <row r="45" spans="1:8" x14ac:dyDescent="0.3">
      <c r="A45" s="2" t="s">
        <v>14</v>
      </c>
      <c r="B45" s="22">
        <v>6626.85</v>
      </c>
      <c r="C45" s="15">
        <v>1501.55</v>
      </c>
      <c r="D45" s="28">
        <v>1501.55</v>
      </c>
      <c r="E45" s="27"/>
      <c r="F45" s="28"/>
      <c r="H45" s="27"/>
    </row>
    <row r="46" spans="1:8" x14ac:dyDescent="0.3">
      <c r="A46" s="2" t="s">
        <v>15</v>
      </c>
      <c r="B46" s="22">
        <v>632.25</v>
      </c>
      <c r="C46" s="15">
        <v>141.25</v>
      </c>
      <c r="D46" s="28">
        <v>705</v>
      </c>
      <c r="E46" s="27"/>
      <c r="F46" s="28"/>
      <c r="H46" s="27"/>
    </row>
    <row r="47" spans="1:8" x14ac:dyDescent="0.3">
      <c r="A47" s="2" t="s">
        <v>16</v>
      </c>
      <c r="B47" s="22">
        <v>800.87</v>
      </c>
      <c r="C47" s="15">
        <v>313.79000000000002</v>
      </c>
      <c r="D47" s="28">
        <v>313.79000000000002</v>
      </c>
      <c r="E47" s="27"/>
      <c r="F47" s="28"/>
      <c r="H47" s="27"/>
    </row>
    <row r="48" spans="1:8" x14ac:dyDescent="0.3">
      <c r="A48" s="2" t="s">
        <v>17</v>
      </c>
      <c r="B48" s="22">
        <v>2560.11</v>
      </c>
      <c r="C48" s="15">
        <f>247.47+97.98</f>
        <v>345.45</v>
      </c>
      <c r="D48" s="28">
        <v>575.45000000000005</v>
      </c>
      <c r="E48" s="27"/>
      <c r="F48" s="28"/>
      <c r="H48" s="27"/>
    </row>
    <row r="49" spans="1:8" x14ac:dyDescent="0.3">
      <c r="A49" s="2" t="s">
        <v>18</v>
      </c>
      <c r="B49" s="22">
        <v>2711.43</v>
      </c>
      <c r="C49" s="15">
        <f>369.75+27</f>
        <v>396.75</v>
      </c>
      <c r="D49" s="28">
        <v>1500</v>
      </c>
      <c r="E49" s="27"/>
      <c r="F49" s="28"/>
      <c r="H49" s="27"/>
    </row>
    <row r="50" spans="1:8" x14ac:dyDescent="0.3">
      <c r="A50" s="2" t="s">
        <v>19</v>
      </c>
      <c r="B50" s="22">
        <v>206.17</v>
      </c>
      <c r="C50" s="15">
        <v>41.52</v>
      </c>
      <c r="D50" s="28">
        <v>100</v>
      </c>
      <c r="E50" s="27"/>
      <c r="F50" s="28"/>
      <c r="H50" s="27"/>
    </row>
    <row r="51" spans="1:8" x14ac:dyDescent="0.3">
      <c r="A51" s="12" t="s">
        <v>35</v>
      </c>
      <c r="B51" s="22">
        <v>545.48</v>
      </c>
      <c r="C51" s="15">
        <v>47.51</v>
      </c>
      <c r="D51" s="28">
        <v>100</v>
      </c>
      <c r="E51" s="27"/>
      <c r="F51" s="28"/>
      <c r="H51" s="27"/>
    </row>
    <row r="52" spans="1:8" x14ac:dyDescent="0.3">
      <c r="A52" s="2" t="s">
        <v>20</v>
      </c>
      <c r="B52" s="15"/>
      <c r="C52" s="15">
        <v>0</v>
      </c>
      <c r="D52" s="28"/>
      <c r="E52" s="27"/>
      <c r="F52" s="28"/>
      <c r="H52" s="27"/>
    </row>
    <row r="53" spans="1:8" x14ac:dyDescent="0.3">
      <c r="A53" s="2" t="s">
        <v>21</v>
      </c>
      <c r="B53" s="22">
        <v>323.99</v>
      </c>
      <c r="C53" s="15">
        <v>552.09</v>
      </c>
      <c r="D53" s="28">
        <v>600</v>
      </c>
      <c r="E53" s="27"/>
      <c r="F53" s="28"/>
      <c r="H53" s="27"/>
    </row>
    <row r="54" spans="1:8" x14ac:dyDescent="0.3">
      <c r="A54" s="14" t="s">
        <v>28</v>
      </c>
      <c r="B54" s="22">
        <v>16.86</v>
      </c>
      <c r="C54" s="15">
        <v>0</v>
      </c>
      <c r="D54" s="28">
        <v>0</v>
      </c>
      <c r="E54" s="27"/>
      <c r="F54" s="28"/>
      <c r="H54" s="27"/>
    </row>
    <row r="55" spans="1:8" x14ac:dyDescent="0.3">
      <c r="A55" s="2" t="s">
        <v>22</v>
      </c>
      <c r="B55" s="22">
        <v>35584.69</v>
      </c>
      <c r="C55" s="15">
        <v>7767</v>
      </c>
      <c r="D55" s="28">
        <v>25342</v>
      </c>
      <c r="E55" s="27"/>
      <c r="F55" s="28"/>
      <c r="H55" s="27"/>
    </row>
    <row r="56" spans="1:8" x14ac:dyDescent="0.3">
      <c r="A56" s="2" t="s">
        <v>23</v>
      </c>
      <c r="B56" s="22">
        <v>16061.37</v>
      </c>
      <c r="C56" s="15">
        <v>1801.72</v>
      </c>
      <c r="D56" s="28">
        <v>6627.36</v>
      </c>
      <c r="E56" s="27"/>
      <c r="F56" s="28"/>
      <c r="H56" s="28"/>
    </row>
    <row r="57" spans="1:8" x14ac:dyDescent="0.3">
      <c r="A57" s="2" t="s">
        <v>24</v>
      </c>
      <c r="B57" s="15"/>
      <c r="C57" s="15">
        <v>0</v>
      </c>
      <c r="D57" s="28">
        <v>0</v>
      </c>
      <c r="E57" s="27"/>
      <c r="F57" s="28"/>
      <c r="H57" s="27"/>
    </row>
    <row r="58" spans="1:8" x14ac:dyDescent="0.3">
      <c r="A58" s="14" t="s">
        <v>46</v>
      </c>
      <c r="B58" s="22">
        <v>225</v>
      </c>
      <c r="C58" s="15">
        <v>225</v>
      </c>
      <c r="D58" s="28">
        <v>225</v>
      </c>
      <c r="E58" s="27"/>
      <c r="F58" s="28"/>
      <c r="H58" s="27"/>
    </row>
    <row r="59" spans="1:8" x14ac:dyDescent="0.3">
      <c r="A59" s="14" t="s">
        <v>55</v>
      </c>
      <c r="B59" s="22">
        <v>3181.92</v>
      </c>
      <c r="C59" s="15"/>
      <c r="D59" s="28"/>
      <c r="E59" s="27"/>
      <c r="F59" s="28"/>
      <c r="H59" s="27"/>
    </row>
    <row r="60" spans="1:8" s="40" customFormat="1" x14ac:dyDescent="0.3">
      <c r="A60" s="41" t="s">
        <v>49</v>
      </c>
      <c r="B60" s="37"/>
      <c r="C60" s="37"/>
      <c r="D60" s="38">
        <v>55000</v>
      </c>
      <c r="E60" s="38"/>
      <c r="F60" s="38"/>
      <c r="H60" s="43"/>
    </row>
    <row r="61" spans="1:8" x14ac:dyDescent="0.3">
      <c r="A61" s="2"/>
      <c r="B61"/>
      <c r="C61" s="15"/>
      <c r="F61" s="28"/>
    </row>
    <row r="62" spans="1:8" x14ac:dyDescent="0.3">
      <c r="A62" s="11" t="s">
        <v>25</v>
      </c>
      <c r="B62" s="16">
        <f>SUM(B37:B60)</f>
        <v>114224.84999999999</v>
      </c>
      <c r="C62" s="16">
        <f>SUM(C37:C60)</f>
        <v>19063.380000000005</v>
      </c>
      <c r="D62" s="16">
        <f>SUM(D37:D60)</f>
        <v>104818.98000000001</v>
      </c>
      <c r="E62" s="28"/>
      <c r="F62" s="28"/>
      <c r="H62" s="28"/>
    </row>
    <row r="63" spans="1:8" x14ac:dyDescent="0.3">
      <c r="A63" s="2"/>
      <c r="C63" s="15"/>
      <c r="F63" s="28"/>
      <c r="H63" s="28"/>
    </row>
    <row r="64" spans="1:8" x14ac:dyDescent="0.3">
      <c r="A64" s="2"/>
      <c r="B64" s="15"/>
      <c r="C64" s="15"/>
      <c r="F64" s="28"/>
      <c r="H64" s="28"/>
    </row>
    <row r="65" spans="1:8" ht="15" thickBot="1" x14ac:dyDescent="0.35">
      <c r="A65" s="13" t="s">
        <v>26</v>
      </c>
      <c r="B65" s="17">
        <f>B32-B62</f>
        <v>-10270.429999999993</v>
      </c>
      <c r="C65" s="17">
        <f>C32-C62</f>
        <v>22749.939999999995</v>
      </c>
      <c r="D65" s="17">
        <f>D32-D62</f>
        <v>36153.72</v>
      </c>
      <c r="E65" s="29"/>
      <c r="F65" s="29"/>
      <c r="H65" s="29"/>
    </row>
    <row r="66" spans="1:8" ht="15" thickTop="1" x14ac:dyDescent="0.3">
      <c r="A66" s="2"/>
    </row>
    <row r="67" spans="1:8" x14ac:dyDescent="0.3">
      <c r="A67" s="1" t="s">
        <v>47</v>
      </c>
      <c r="C67" s="15"/>
      <c r="D67" s="28">
        <v>27656.85</v>
      </c>
    </row>
    <row r="69" spans="1:8" x14ac:dyDescent="0.3">
      <c r="C69" s="15"/>
    </row>
  </sheetData>
  <phoneticPr fontId="21" type="noConversion"/>
  <printOptions gridLines="1"/>
  <pageMargins left="0.75" right="0.75" top="1" bottom="1" header="0" footer="0"/>
  <pageSetup paperSize="9" scale="71" orientation="portrait" horizontalDpi="300" verticalDpi="300" r:id="rId1"/>
  <headerFooter alignWithMargins="0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</vt:lpstr>
      <vt:lpstr>'PRESUPUESTO '!Área_de_impresión</vt:lpstr>
    </vt:vector>
  </TitlesOfParts>
  <Company>CORDON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Nubilum</cp:lastModifiedBy>
  <cp:lastPrinted>2012-09-21T09:53:26Z</cp:lastPrinted>
  <dcterms:created xsi:type="dcterms:W3CDTF">2010-10-26T14:52:37Z</dcterms:created>
  <dcterms:modified xsi:type="dcterms:W3CDTF">2018-05-09T09:12:42Z</dcterms:modified>
</cp:coreProperties>
</file>