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480" yWindow="336" windowWidth="12120" windowHeight="91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6" i="1" l="1"/>
  <c r="D26" i="1"/>
  <c r="D58" i="1"/>
  <c r="C58" i="1"/>
  <c r="B58" i="1"/>
  <c r="B61" i="1"/>
  <c r="E58" i="1"/>
  <c r="E26" i="1"/>
  <c r="E61" i="1" s="1"/>
  <c r="C61" i="1"/>
  <c r="D61" i="1"/>
</calcChain>
</file>

<file path=xl/sharedStrings.xml><?xml version="1.0" encoding="utf-8"?>
<sst xmlns="http://schemas.openxmlformats.org/spreadsheetml/2006/main" count="49" uniqueCount="48">
  <si>
    <t>Real</t>
  </si>
  <si>
    <t>INGRESSOS</t>
  </si>
  <si>
    <t xml:space="preserve">INGRESSOS DE L'EXPLOTACIÓ </t>
  </si>
  <si>
    <t>Venda de llibres i catàlegs i reproduccions</t>
  </si>
  <si>
    <t>Drets d'Autor, comunicació pública, i edició</t>
  </si>
  <si>
    <t>Drets d'exposició i reproducció</t>
  </si>
  <si>
    <t xml:space="preserve">Altres </t>
  </si>
  <si>
    <t>SUBVENCIONS, DONACIONS I LLEGATS</t>
  </si>
  <si>
    <t>Ingressos per donacions</t>
  </si>
  <si>
    <t>Ingressos per subvencions</t>
  </si>
  <si>
    <t>INGRESSOS EXTRAORDINARIS-PREMIS</t>
  </si>
  <si>
    <t>TOTAL INGRESSOS</t>
  </si>
  <si>
    <t>DESPESES</t>
  </si>
  <si>
    <t>Compres,treballs per confecció catàlegs, web,…</t>
  </si>
  <si>
    <t>Lloguers i canons</t>
  </si>
  <si>
    <t>Reparació i conservació</t>
  </si>
  <si>
    <t>Serveis prof.independents</t>
  </si>
  <si>
    <t>Despeses de transport</t>
  </si>
  <si>
    <t>Primes d'assegurances</t>
  </si>
  <si>
    <t>Serveis bancaris</t>
  </si>
  <si>
    <t>Publicitat i propaganda i RRPP</t>
  </si>
  <si>
    <t>Suministres</t>
  </si>
  <si>
    <t>Telèfon</t>
  </si>
  <si>
    <t>Material Oficina, impresos i disseny gràfic</t>
  </si>
  <si>
    <t>Altres: fotocòpies, missatgeria, porteria, internet,…</t>
  </si>
  <si>
    <t>Dotació Prov.Insolvències de les Activitats</t>
  </si>
  <si>
    <t>Altres tributs</t>
  </si>
  <si>
    <t>Sous i Salaris</t>
  </si>
  <si>
    <t>Seguretat Social</t>
  </si>
  <si>
    <t>Becaris</t>
  </si>
  <si>
    <t>Variació d'existencies</t>
  </si>
  <si>
    <t>TOTAL DESPESES</t>
  </si>
  <si>
    <t>RESULTAT</t>
  </si>
  <si>
    <t>ingressos per traspàs subvencions de capital</t>
  </si>
  <si>
    <t>Sancions, multes i recàrrecs</t>
  </si>
  <si>
    <t>Itineraris</t>
  </si>
  <si>
    <t>Proveïdors Servei Pedagògic</t>
  </si>
  <si>
    <t>Proveïdors guia itineraris</t>
  </si>
  <si>
    <t>Previsió</t>
  </si>
  <si>
    <t>Proveïdors exposicions</t>
  </si>
  <si>
    <t>FUNDACIÓ JOAN BROSSA</t>
  </si>
  <si>
    <t>Merxandatge</t>
  </si>
  <si>
    <t>Ingressos extraordinaris</t>
  </si>
  <si>
    <t>Servei pedagògic</t>
  </si>
  <si>
    <t>Ingrès de crèdits</t>
  </si>
  <si>
    <t>Dotació Amort.d'Immobilitzat Material</t>
  </si>
  <si>
    <t>Dotació Amort.d'Immobilitzat Inmaterial</t>
  </si>
  <si>
    <t>Quotes Fundacions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</si>
</sst>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Font="1" applyFill="1" applyBorder="1"/>
    <xf numFmtId="0" fontId="0" fillId="0" borderId="2" xfId="0" applyFont="1" applyBorder="1"/>
    <xf numFmtId="164" fontId="0" fillId="0" borderId="2" xfId="0" applyNumberFormat="1" applyBorder="1"/>
    <xf numFmtId="164" fontId="0" fillId="0" borderId="0" xfId="0" applyNumberFormat="1" applyFill="1"/>
    <xf numFmtId="0" fontId="2" fillId="0" borderId="3" xfId="0" applyFont="1" applyBorder="1"/>
    <xf numFmtId="164" fontId="2" fillId="0" borderId="3" xfId="0" applyNumberFormat="1" applyFont="1" applyBorder="1"/>
    <xf numFmtId="4" fontId="0" fillId="0" borderId="0" xfId="0" applyNumberFormat="1"/>
    <xf numFmtId="0" fontId="4" fillId="0" borderId="0" xfId="0" applyFont="1"/>
    <xf numFmtId="164" fontId="4" fillId="0" borderId="0" xfId="0" applyNumberFormat="1" applyFont="1" applyFill="1"/>
    <xf numFmtId="0" fontId="0" fillId="0" borderId="0" xfId="0" applyFill="1" applyBorder="1"/>
    <xf numFmtId="164" fontId="7" fillId="0" borderId="0" xfId="0" applyNumberFormat="1" applyFont="1"/>
    <xf numFmtId="164" fontId="7" fillId="0" borderId="0" xfId="0" applyNumberFormat="1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G15" sqref="G15"/>
    </sheetView>
  </sheetViews>
  <sheetFormatPr baseColWidth="10" defaultRowHeight="14.4" x14ac:dyDescent="0.3"/>
  <cols>
    <col min="1" max="1" width="51.88671875" customWidth="1"/>
  </cols>
  <sheetData>
    <row r="1" spans="1:5" x14ac:dyDescent="0.3">
      <c r="A1" s="20" t="s">
        <v>40</v>
      </c>
      <c r="B1" s="1" t="s">
        <v>0</v>
      </c>
      <c r="C1" s="1" t="s">
        <v>0</v>
      </c>
      <c r="D1" s="1" t="s">
        <v>38</v>
      </c>
    </row>
    <row r="2" spans="1:5" x14ac:dyDescent="0.3">
      <c r="A2" s="2"/>
      <c r="B2" s="3">
        <v>40178</v>
      </c>
      <c r="C2" s="3">
        <v>40421</v>
      </c>
      <c r="D2" s="3">
        <v>40543</v>
      </c>
    </row>
    <row r="3" spans="1:5" x14ac:dyDescent="0.3">
      <c r="B3" s="4"/>
      <c r="C3" s="4"/>
      <c r="D3" s="4"/>
      <c r="E3" s="4"/>
    </row>
    <row r="4" spans="1:5" x14ac:dyDescent="0.3">
      <c r="A4" s="5" t="s">
        <v>1</v>
      </c>
      <c r="B4" s="4"/>
      <c r="C4" s="4"/>
      <c r="D4" s="4"/>
      <c r="E4" s="4"/>
    </row>
    <row r="5" spans="1:5" x14ac:dyDescent="0.3">
      <c r="B5" s="4"/>
      <c r="C5" s="4"/>
      <c r="D5" s="4"/>
      <c r="E5" s="4"/>
    </row>
    <row r="6" spans="1:5" x14ac:dyDescent="0.3">
      <c r="A6" s="6" t="s">
        <v>2</v>
      </c>
      <c r="B6" s="4"/>
      <c r="C6" s="4"/>
      <c r="D6" s="4"/>
      <c r="E6" s="4"/>
    </row>
    <row r="7" spans="1:5" x14ac:dyDescent="0.3">
      <c r="A7" t="s">
        <v>3</v>
      </c>
      <c r="B7" s="4">
        <v>12973.57</v>
      </c>
      <c r="C7" s="4">
        <v>5291</v>
      </c>
      <c r="D7" s="4">
        <v>7937.29</v>
      </c>
      <c r="E7" s="4"/>
    </row>
    <row r="8" spans="1:5" x14ac:dyDescent="0.3">
      <c r="A8" t="s">
        <v>4</v>
      </c>
      <c r="B8" s="4">
        <v>9216.68</v>
      </c>
      <c r="C8" s="4">
        <v>2525.5700000000002</v>
      </c>
      <c r="D8" s="4">
        <v>3788.73</v>
      </c>
      <c r="E8" s="4"/>
    </row>
    <row r="9" spans="1:5" x14ac:dyDescent="0.3">
      <c r="A9" t="s">
        <v>5</v>
      </c>
      <c r="B9" s="4">
        <v>32155.67</v>
      </c>
      <c r="C9" s="4">
        <v>19272.71</v>
      </c>
      <c r="D9" s="4">
        <v>28911.96</v>
      </c>
      <c r="E9" s="4"/>
    </row>
    <row r="10" spans="1:5" x14ac:dyDescent="0.3">
      <c r="A10" t="s">
        <v>41</v>
      </c>
      <c r="B10" s="4">
        <v>1559.17</v>
      </c>
      <c r="C10" s="4">
        <v>494.8</v>
      </c>
      <c r="D10" s="4">
        <v>742.32</v>
      </c>
      <c r="E10" s="4"/>
    </row>
    <row r="11" spans="1:5" x14ac:dyDescent="0.3">
      <c r="A11" t="s">
        <v>35</v>
      </c>
      <c r="B11" s="4">
        <v>75.430000000000007</v>
      </c>
      <c r="C11" s="18">
        <v>48</v>
      </c>
      <c r="D11" s="18">
        <v>90</v>
      </c>
      <c r="E11" s="4"/>
    </row>
    <row r="12" spans="1:5" x14ac:dyDescent="0.3">
      <c r="A12" t="s">
        <v>42</v>
      </c>
      <c r="B12" s="4">
        <v>1923.65</v>
      </c>
      <c r="C12" s="4">
        <v>87</v>
      </c>
      <c r="D12" s="4">
        <v>130.51</v>
      </c>
      <c r="E12" s="4"/>
    </row>
    <row r="13" spans="1:5" x14ac:dyDescent="0.3">
      <c r="A13" t="s">
        <v>43</v>
      </c>
      <c r="B13" s="4">
        <v>1865.68</v>
      </c>
      <c r="C13" s="4">
        <v>1681.91</v>
      </c>
      <c r="D13" s="4">
        <v>2523.12</v>
      </c>
      <c r="E13" s="4"/>
    </row>
    <row r="14" spans="1:5" x14ac:dyDescent="0.3">
      <c r="A14" t="s">
        <v>6</v>
      </c>
      <c r="B14" s="4">
        <v>1080</v>
      </c>
      <c r="C14" s="18">
        <v>130.71</v>
      </c>
      <c r="D14" s="4">
        <v>360</v>
      </c>
      <c r="E14" s="4"/>
    </row>
    <row r="15" spans="1:5" x14ac:dyDescent="0.3">
      <c r="B15" s="4"/>
      <c r="C15" s="4"/>
      <c r="D15" s="4"/>
      <c r="E15" s="4"/>
    </row>
    <row r="16" spans="1:5" x14ac:dyDescent="0.3">
      <c r="B16" s="4"/>
      <c r="C16" s="4"/>
      <c r="D16" s="4"/>
      <c r="E16" s="4"/>
    </row>
    <row r="17" spans="1:5" x14ac:dyDescent="0.3">
      <c r="A17" s="7" t="s">
        <v>7</v>
      </c>
      <c r="B17" s="4"/>
      <c r="C17" s="4"/>
      <c r="D17" s="4"/>
      <c r="E17" s="4"/>
    </row>
    <row r="18" spans="1:5" x14ac:dyDescent="0.3">
      <c r="A18" s="8" t="s">
        <v>8</v>
      </c>
      <c r="B18" s="14">
        <v>21200</v>
      </c>
      <c r="C18" s="4">
        <v>34200</v>
      </c>
      <c r="D18" s="4">
        <v>34200</v>
      </c>
      <c r="E18" s="4"/>
    </row>
    <row r="19" spans="1:5" x14ac:dyDescent="0.3">
      <c r="A19" s="8" t="s">
        <v>9</v>
      </c>
      <c r="B19" s="4">
        <v>68150</v>
      </c>
      <c r="C19" s="4">
        <v>44080</v>
      </c>
      <c r="D19" s="4">
        <v>44080</v>
      </c>
      <c r="E19" s="4"/>
    </row>
    <row r="20" spans="1:5" x14ac:dyDescent="0.3">
      <c r="A20" s="17" t="s">
        <v>33</v>
      </c>
      <c r="B20" s="4">
        <v>59503.24</v>
      </c>
      <c r="C20" s="4">
        <v>3024.25</v>
      </c>
      <c r="D20" s="4">
        <v>4536.37</v>
      </c>
      <c r="E20" s="4"/>
    </row>
    <row r="21" spans="1:5" x14ac:dyDescent="0.3">
      <c r="B21" s="4"/>
      <c r="C21" s="4"/>
      <c r="D21" s="4"/>
      <c r="E21" s="4"/>
    </row>
    <row r="22" spans="1:5" x14ac:dyDescent="0.3">
      <c r="A22" s="7" t="s">
        <v>10</v>
      </c>
      <c r="B22" s="4"/>
      <c r="C22" s="4"/>
      <c r="D22" s="4"/>
      <c r="E22" s="4"/>
    </row>
    <row r="23" spans="1:5" x14ac:dyDescent="0.3">
      <c r="B23" s="4"/>
      <c r="C23" s="4"/>
      <c r="D23" s="4"/>
      <c r="E23" s="4"/>
    </row>
    <row r="24" spans="1:5" x14ac:dyDescent="0.3">
      <c r="A24" t="s">
        <v>44</v>
      </c>
      <c r="B24" s="4">
        <v>1939.2</v>
      </c>
      <c r="C24" s="4">
        <v>-0.35</v>
      </c>
      <c r="D24" s="4">
        <v>0</v>
      </c>
      <c r="E24" s="4"/>
    </row>
    <row r="25" spans="1:5" x14ac:dyDescent="0.3">
      <c r="B25" s="4"/>
      <c r="C25" s="4"/>
      <c r="D25" s="4"/>
      <c r="E25" s="4"/>
    </row>
    <row r="26" spans="1:5" x14ac:dyDescent="0.3">
      <c r="A26" s="9" t="s">
        <v>11</v>
      </c>
      <c r="B26" s="10">
        <v>211642.29</v>
      </c>
      <c r="C26" s="10">
        <f>SUM(C7:C24)</f>
        <v>110835.59999999999</v>
      </c>
      <c r="D26" s="10">
        <f>SUM(D7:D24)</f>
        <v>127300.29999999999</v>
      </c>
      <c r="E26" s="10">
        <f>SUM(E7:E19)</f>
        <v>0</v>
      </c>
    </row>
    <row r="27" spans="1:5" x14ac:dyDescent="0.3">
      <c r="B27" s="4"/>
      <c r="C27" s="4"/>
      <c r="D27" s="4"/>
      <c r="E27" s="4"/>
    </row>
    <row r="28" spans="1:5" x14ac:dyDescent="0.3">
      <c r="B28" s="4"/>
      <c r="C28" s="4"/>
      <c r="D28" s="4"/>
      <c r="E28" s="4"/>
    </row>
    <row r="29" spans="1:5" x14ac:dyDescent="0.3">
      <c r="A29" s="5" t="s">
        <v>12</v>
      </c>
      <c r="B29" s="4"/>
      <c r="C29" s="4"/>
      <c r="D29" s="4"/>
      <c r="E29" s="4"/>
    </row>
    <row r="30" spans="1:5" x14ac:dyDescent="0.3">
      <c r="B30" s="4"/>
      <c r="C30" s="4"/>
      <c r="D30" s="4"/>
      <c r="E30" s="4"/>
    </row>
    <row r="31" spans="1:5" x14ac:dyDescent="0.3">
      <c r="A31" t="s">
        <v>13</v>
      </c>
      <c r="B31" s="11">
        <v>4197.08</v>
      </c>
      <c r="C31" s="4">
        <v>344.93</v>
      </c>
      <c r="D31" s="4">
        <v>510</v>
      </c>
      <c r="E31" s="4"/>
    </row>
    <row r="32" spans="1:5" x14ac:dyDescent="0.3">
      <c r="A32" t="s">
        <v>36</v>
      </c>
      <c r="B32" s="11">
        <v>16687.259999999998</v>
      </c>
      <c r="C32" s="4">
        <v>10390.030000000001</v>
      </c>
      <c r="D32" s="4">
        <v>15586.6</v>
      </c>
      <c r="E32" s="4"/>
    </row>
    <row r="33" spans="1:5" x14ac:dyDescent="0.3">
      <c r="A33" t="s">
        <v>37</v>
      </c>
      <c r="B33" s="11">
        <v>2786.99</v>
      </c>
      <c r="C33" s="4">
        <v>586.5</v>
      </c>
      <c r="D33" s="4">
        <v>751.55</v>
      </c>
      <c r="E33" s="4"/>
    </row>
    <row r="34" spans="1:5" x14ac:dyDescent="0.3">
      <c r="A34" t="s">
        <v>39</v>
      </c>
      <c r="B34" s="11">
        <v>8639.08</v>
      </c>
      <c r="C34" s="4"/>
      <c r="D34" s="4"/>
      <c r="E34" s="4"/>
    </row>
    <row r="35" spans="1:5" x14ac:dyDescent="0.3">
      <c r="A35" t="s">
        <v>14</v>
      </c>
      <c r="B35" s="4">
        <v>44314.41</v>
      </c>
      <c r="C35" s="4">
        <v>31404.16</v>
      </c>
      <c r="D35" s="4">
        <v>46527.9</v>
      </c>
      <c r="E35" s="4"/>
    </row>
    <row r="36" spans="1:5" x14ac:dyDescent="0.3">
      <c r="A36" t="s">
        <v>15</v>
      </c>
      <c r="B36" s="4">
        <v>2966.06</v>
      </c>
      <c r="C36" s="4">
        <v>1000.66</v>
      </c>
      <c r="D36" s="4">
        <v>1100</v>
      </c>
      <c r="E36" s="4"/>
    </row>
    <row r="37" spans="1:5" x14ac:dyDescent="0.3">
      <c r="A37" t="s">
        <v>16</v>
      </c>
      <c r="B37" s="4">
        <v>8629</v>
      </c>
      <c r="C37" s="4">
        <v>3600</v>
      </c>
      <c r="D37" s="19">
        <v>8700</v>
      </c>
      <c r="E37" s="4"/>
    </row>
    <row r="38" spans="1:5" x14ac:dyDescent="0.3">
      <c r="A38" t="s">
        <v>17</v>
      </c>
      <c r="B38" s="4">
        <v>0</v>
      </c>
      <c r="C38" s="4"/>
      <c r="D38" s="11"/>
      <c r="E38" s="4"/>
    </row>
    <row r="39" spans="1:5" x14ac:dyDescent="0.3">
      <c r="A39" t="s">
        <v>18</v>
      </c>
      <c r="B39" s="4">
        <v>8831.01</v>
      </c>
      <c r="C39" s="4">
        <v>5235.79</v>
      </c>
      <c r="D39" s="19">
        <v>5235.79</v>
      </c>
      <c r="E39" s="4"/>
    </row>
    <row r="40" spans="1:5" x14ac:dyDescent="0.3">
      <c r="A40" t="s">
        <v>19</v>
      </c>
      <c r="B40" s="11">
        <v>944.49</v>
      </c>
      <c r="C40" s="4">
        <v>369.44</v>
      </c>
      <c r="D40" s="11">
        <v>500</v>
      </c>
      <c r="E40" s="4"/>
    </row>
    <row r="41" spans="1:5" x14ac:dyDescent="0.3">
      <c r="A41" t="s">
        <v>20</v>
      </c>
      <c r="B41" s="11">
        <v>4301.3900000000003</v>
      </c>
      <c r="C41" s="4">
        <v>371.93</v>
      </c>
      <c r="D41" s="11">
        <v>500</v>
      </c>
      <c r="E41" s="4"/>
    </row>
    <row r="42" spans="1:5" x14ac:dyDescent="0.3">
      <c r="A42" t="s">
        <v>21</v>
      </c>
      <c r="B42" s="4">
        <v>1601.29</v>
      </c>
      <c r="C42" s="4">
        <v>1740.11</v>
      </c>
      <c r="D42" s="4">
        <v>2532.4</v>
      </c>
      <c r="E42" s="4"/>
    </row>
    <row r="43" spans="1:5" x14ac:dyDescent="0.3">
      <c r="A43" t="s">
        <v>22</v>
      </c>
      <c r="B43" s="4">
        <v>3490.12</v>
      </c>
      <c r="C43" s="4">
        <v>2407.21</v>
      </c>
      <c r="D43" s="4">
        <v>3611.18</v>
      </c>
      <c r="E43" s="4"/>
    </row>
    <row r="44" spans="1:5" x14ac:dyDescent="0.3">
      <c r="A44" t="s">
        <v>23</v>
      </c>
      <c r="B44" s="11">
        <v>1695.51</v>
      </c>
      <c r="C44" s="4">
        <v>1174.99</v>
      </c>
      <c r="D44" s="19">
        <v>1500</v>
      </c>
      <c r="E44" s="4"/>
    </row>
    <row r="45" spans="1:5" x14ac:dyDescent="0.3">
      <c r="A45" s="15" t="s">
        <v>24</v>
      </c>
      <c r="B45" s="16">
        <v>774.83</v>
      </c>
      <c r="C45" s="4">
        <v>114.28</v>
      </c>
      <c r="D45" s="4">
        <v>171.44</v>
      </c>
      <c r="E45" s="4"/>
    </row>
    <row r="46" spans="1:5" x14ac:dyDescent="0.3">
      <c r="A46" t="s">
        <v>45</v>
      </c>
      <c r="B46" s="11">
        <v>22546.25</v>
      </c>
      <c r="C46" s="11">
        <v>4388.3900000000003</v>
      </c>
      <c r="D46" s="11">
        <v>6582.58</v>
      </c>
      <c r="E46" s="4"/>
    </row>
    <row r="47" spans="1:5" x14ac:dyDescent="0.3">
      <c r="A47" t="s">
        <v>46</v>
      </c>
      <c r="B47" s="11">
        <v>693.31</v>
      </c>
      <c r="C47" s="11">
        <v>264.48</v>
      </c>
      <c r="D47" s="11">
        <v>396.72</v>
      </c>
      <c r="E47" s="4"/>
    </row>
    <row r="48" spans="1:5" x14ac:dyDescent="0.3">
      <c r="A48" t="s">
        <v>25</v>
      </c>
      <c r="B48" s="4">
        <v>7679.71</v>
      </c>
      <c r="C48" s="4">
        <v>0</v>
      </c>
      <c r="D48" s="4">
        <v>0</v>
      </c>
      <c r="E48" s="4"/>
    </row>
    <row r="49" spans="1:5" x14ac:dyDescent="0.3">
      <c r="A49" t="s">
        <v>26</v>
      </c>
      <c r="B49" s="4">
        <v>431.76</v>
      </c>
      <c r="C49" s="4">
        <v>5.45</v>
      </c>
      <c r="D49" s="11">
        <v>5.45</v>
      </c>
      <c r="E49" s="4"/>
    </row>
    <row r="50" spans="1:5" x14ac:dyDescent="0.3">
      <c r="A50" t="s">
        <v>34</v>
      </c>
      <c r="B50" s="4">
        <v>1829.36</v>
      </c>
      <c r="C50" s="4">
        <v>-1039.98</v>
      </c>
      <c r="D50" s="11">
        <v>-1039.98</v>
      </c>
      <c r="E50" s="4"/>
    </row>
    <row r="51" spans="1:5" x14ac:dyDescent="0.3">
      <c r="A51" t="s">
        <v>27</v>
      </c>
      <c r="B51" s="11">
        <v>51376.39</v>
      </c>
      <c r="C51" s="4">
        <v>33205.78</v>
      </c>
      <c r="D51" s="4">
        <v>51400.91</v>
      </c>
      <c r="E51" s="4"/>
    </row>
    <row r="52" spans="1:5" x14ac:dyDescent="0.3">
      <c r="A52" t="s">
        <v>28</v>
      </c>
      <c r="B52" s="11">
        <v>16527.060000000001</v>
      </c>
      <c r="C52" s="4">
        <v>11164.7</v>
      </c>
      <c r="D52" s="4">
        <v>14705.56</v>
      </c>
      <c r="E52" s="4"/>
    </row>
    <row r="53" spans="1:5" x14ac:dyDescent="0.3">
      <c r="A53" t="s">
        <v>29</v>
      </c>
      <c r="B53" s="11">
        <v>0</v>
      </c>
      <c r="C53" s="4">
        <v>0</v>
      </c>
      <c r="D53" s="4">
        <v>0</v>
      </c>
      <c r="E53" s="4"/>
    </row>
    <row r="54" spans="1:5" x14ac:dyDescent="0.3">
      <c r="A54" t="s">
        <v>47</v>
      </c>
      <c r="B54" s="11">
        <v>387.57</v>
      </c>
      <c r="C54" s="4">
        <v>390.72</v>
      </c>
      <c r="D54" s="4">
        <v>390.72</v>
      </c>
      <c r="E54" s="4"/>
    </row>
    <row r="55" spans="1:5" x14ac:dyDescent="0.3">
      <c r="A55" t="s">
        <v>30</v>
      </c>
      <c r="B55" s="4">
        <v>2899.52</v>
      </c>
      <c r="C55" s="4">
        <v>0</v>
      </c>
      <c r="D55" s="18">
        <v>1500</v>
      </c>
      <c r="E55" s="4"/>
    </row>
    <row r="56" spans="1:5" x14ac:dyDescent="0.3">
      <c r="B56" s="4"/>
      <c r="C56" s="4"/>
      <c r="D56" s="4"/>
      <c r="E56" s="4"/>
    </row>
    <row r="57" spans="1:5" x14ac:dyDescent="0.3">
      <c r="B57" s="4"/>
      <c r="C57" s="4"/>
      <c r="D57" s="4"/>
      <c r="E57" s="4"/>
    </row>
    <row r="58" spans="1:5" x14ac:dyDescent="0.3">
      <c r="A58" s="9" t="s">
        <v>31</v>
      </c>
      <c r="B58" s="10">
        <f>SUM(B31:B56)</f>
        <v>214229.44999999998</v>
      </c>
      <c r="C58" s="10">
        <f>SUM(C31:C55)</f>
        <v>107119.56999999999</v>
      </c>
      <c r="D58" s="10">
        <f>SUM(D31:D55)</f>
        <v>161168.81999999998</v>
      </c>
      <c r="E58" s="10">
        <f>SUM(E31:E56)</f>
        <v>0</v>
      </c>
    </row>
    <row r="59" spans="1:5" x14ac:dyDescent="0.3">
      <c r="B59" s="4"/>
      <c r="C59" s="4"/>
      <c r="D59" s="4"/>
      <c r="E59" s="4"/>
    </row>
    <row r="60" spans="1:5" x14ac:dyDescent="0.3">
      <c r="B60" s="4"/>
      <c r="C60" s="4"/>
      <c r="D60" s="4"/>
      <c r="E60" s="4"/>
    </row>
    <row r="61" spans="1:5" ht="15" thickBot="1" x14ac:dyDescent="0.35">
      <c r="A61" s="12" t="s">
        <v>32</v>
      </c>
      <c r="B61" s="13">
        <f>B26-B58</f>
        <v>-2587.1599999999744</v>
      </c>
      <c r="C61" s="13">
        <f>C26-C58</f>
        <v>3716.0299999999988</v>
      </c>
      <c r="D61" s="13">
        <f>D26-D58</f>
        <v>-33868.51999999999</v>
      </c>
      <c r="E61" s="13">
        <f>E26-E58</f>
        <v>0</v>
      </c>
    </row>
    <row r="62" spans="1:5" ht="15" thickTop="1" x14ac:dyDescent="0.3"/>
  </sheetData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Nubilum</dc:creator>
  <cp:lastModifiedBy>Nubilum</cp:lastModifiedBy>
  <cp:lastPrinted>2011-12-20T11:16:25Z</cp:lastPrinted>
  <dcterms:created xsi:type="dcterms:W3CDTF">2008-07-21T17:22:34Z</dcterms:created>
  <dcterms:modified xsi:type="dcterms:W3CDTF">2018-05-09T09:16:39Z</dcterms:modified>
</cp:coreProperties>
</file>